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January" sheetId="1" r:id="rId1"/>
    <sheet name="Febur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" sheetId="8" r:id="rId8"/>
    <sheet name="Sept" sheetId="9" r:id="rId9"/>
    <sheet name="oct" sheetId="10" r:id="rId10"/>
    <sheet name="nov" sheetId="11" r:id="rId11"/>
    <sheet name="DEC" sheetId="12" r:id="rId12"/>
  </sheets>
  <calcPr calcId="144525"/>
</workbook>
</file>

<file path=xl/calcChain.xml><?xml version="1.0" encoding="utf-8"?>
<calcChain xmlns="http://schemas.openxmlformats.org/spreadsheetml/2006/main">
  <c r="H427" i="12" l="1"/>
  <c r="G427" i="12"/>
  <c r="F427" i="12"/>
  <c r="E427" i="12"/>
  <c r="D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2" i="12"/>
  <c r="I411" i="12"/>
  <c r="I410" i="12"/>
  <c r="I408" i="12"/>
  <c r="I407" i="12"/>
  <c r="I427" i="12" s="1"/>
  <c r="H400" i="12"/>
  <c r="G400" i="12"/>
  <c r="G429" i="12" s="1"/>
  <c r="G430" i="12" s="1"/>
  <c r="F400" i="12"/>
  <c r="F429" i="12" s="1"/>
  <c r="F430" i="12" s="1"/>
  <c r="E400" i="12"/>
  <c r="E429" i="12" s="1"/>
  <c r="D400" i="12"/>
  <c r="I399" i="12"/>
  <c r="I398" i="12"/>
  <c r="I397" i="12"/>
  <c r="I396" i="12"/>
  <c r="I395" i="12"/>
  <c r="I394" i="12"/>
  <c r="I393" i="12"/>
  <c r="I400" i="12" s="1"/>
  <c r="I392" i="12"/>
  <c r="I391" i="12"/>
  <c r="I390" i="12"/>
  <c r="H386" i="12"/>
  <c r="G386" i="12"/>
  <c r="F386" i="12"/>
  <c r="E386" i="12"/>
  <c r="D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86" i="12" s="1"/>
  <c r="H341" i="12"/>
  <c r="G341" i="12"/>
  <c r="F341" i="12"/>
  <c r="E341" i="12"/>
  <c r="D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41" i="12" s="1"/>
  <c r="H327" i="12"/>
  <c r="H429" i="12" s="1"/>
  <c r="H430" i="12" s="1"/>
  <c r="G327" i="12"/>
  <c r="F327" i="12"/>
  <c r="E327" i="12"/>
  <c r="D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27" i="12" s="1"/>
  <c r="I314" i="12"/>
  <c r="H312" i="12"/>
  <c r="G312" i="12"/>
  <c r="F312" i="12"/>
  <c r="E312" i="12"/>
  <c r="D312" i="12"/>
  <c r="I311" i="12"/>
  <c r="I310" i="12"/>
  <c r="I309" i="12"/>
  <c r="I308" i="12"/>
  <c r="I307" i="12"/>
  <c r="I306" i="12"/>
  <c r="I305" i="12"/>
  <c r="I304" i="12"/>
  <c r="I303" i="12"/>
  <c r="I302" i="12"/>
  <c r="I301" i="12"/>
  <c r="I300" i="12"/>
  <c r="I299" i="12"/>
  <c r="I312" i="12" s="1"/>
  <c r="H297" i="12"/>
  <c r="G297" i="12"/>
  <c r="F297" i="12"/>
  <c r="E297" i="12"/>
  <c r="D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97" i="12" s="1"/>
  <c r="H279" i="12"/>
  <c r="G279" i="12"/>
  <c r="F279" i="12"/>
  <c r="E279" i="12"/>
  <c r="D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79" i="12" s="1"/>
  <c r="H261" i="12"/>
  <c r="G261" i="12"/>
  <c r="F261" i="12"/>
  <c r="E261" i="12"/>
  <c r="D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61" i="12" s="1"/>
  <c r="H233" i="12"/>
  <c r="G233" i="12"/>
  <c r="F233" i="12"/>
  <c r="E233" i="12"/>
  <c r="D233" i="12"/>
  <c r="I232" i="12"/>
  <c r="I231" i="12"/>
  <c r="I230" i="12"/>
  <c r="I229" i="12"/>
  <c r="I228" i="12"/>
  <c r="I227" i="12"/>
  <c r="I226" i="12"/>
  <c r="I233" i="12" s="1"/>
  <c r="H224" i="12"/>
  <c r="G224" i="12"/>
  <c r="F224" i="12"/>
  <c r="E224" i="12"/>
  <c r="D224" i="12"/>
  <c r="I223" i="12"/>
  <c r="I222" i="12"/>
  <c r="I221" i="12"/>
  <c r="I220" i="12"/>
  <c r="I219" i="12"/>
  <c r="I218" i="12"/>
  <c r="I217" i="12"/>
  <c r="I216" i="12"/>
  <c r="I215" i="12"/>
  <c r="I224" i="12" s="1"/>
  <c r="H213" i="12"/>
  <c r="G213" i="12"/>
  <c r="F213" i="12"/>
  <c r="E213" i="12"/>
  <c r="D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213" i="12" s="1"/>
  <c r="H191" i="12"/>
  <c r="G191" i="12"/>
  <c r="F191" i="12"/>
  <c r="E191" i="12"/>
  <c r="D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91" i="12" s="1"/>
  <c r="I150" i="12"/>
  <c r="I149" i="12"/>
  <c r="H146" i="12"/>
  <c r="G146" i="12"/>
  <c r="F146" i="12"/>
  <c r="E146" i="12"/>
  <c r="D146" i="12"/>
  <c r="I145" i="12"/>
  <c r="I144" i="12"/>
  <c r="I143" i="12"/>
  <c r="I142" i="12"/>
  <c r="I141" i="12"/>
  <c r="I140" i="12"/>
  <c r="I139" i="12"/>
  <c r="I138" i="12"/>
  <c r="I146" i="12" s="1"/>
  <c r="I137" i="12"/>
  <c r="H134" i="12"/>
  <c r="G134" i="12"/>
  <c r="F134" i="12"/>
  <c r="E134" i="12"/>
  <c r="D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134" i="12" s="1"/>
  <c r="H30" i="12"/>
  <c r="G30" i="12"/>
  <c r="F30" i="12"/>
  <c r="E30" i="12"/>
  <c r="D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30" i="12" s="1"/>
  <c r="E430" i="12" l="1"/>
  <c r="I429" i="12"/>
  <c r="I430" i="12" s="1"/>
  <c r="H371" i="11" l="1"/>
  <c r="G371" i="11"/>
  <c r="F371" i="11"/>
  <c r="E371" i="11"/>
  <c r="D371" i="11"/>
  <c r="I370" i="11"/>
  <c r="I369" i="11"/>
  <c r="I368" i="11"/>
  <c r="I367" i="11"/>
  <c r="I366" i="11"/>
  <c r="I365" i="11"/>
  <c r="I364" i="11"/>
  <c r="I363" i="11"/>
  <c r="I362" i="11"/>
  <c r="I361" i="11"/>
  <c r="I360" i="11"/>
  <c r="I359" i="11"/>
  <c r="I358" i="11"/>
  <c r="I356" i="11"/>
  <c r="I355" i="11"/>
  <c r="I354" i="11"/>
  <c r="I352" i="11"/>
  <c r="I351" i="11"/>
  <c r="H345" i="11"/>
  <c r="G345" i="11"/>
  <c r="F345" i="11"/>
  <c r="E345" i="11"/>
  <c r="D345" i="11"/>
  <c r="I344" i="11"/>
  <c r="I343" i="11"/>
  <c r="I342" i="11"/>
  <c r="I341" i="11"/>
  <c r="I340" i="11"/>
  <c r="I339" i="11"/>
  <c r="I338" i="11"/>
  <c r="I337" i="11"/>
  <c r="I336" i="11"/>
  <c r="I335" i="11"/>
  <c r="H331" i="11"/>
  <c r="G331" i="11"/>
  <c r="F331" i="11"/>
  <c r="E331" i="11"/>
  <c r="D331" i="11"/>
  <c r="I330" i="11"/>
  <c r="I329" i="11"/>
  <c r="I328" i="11"/>
  <c r="I327" i="11"/>
  <c r="I326" i="11"/>
  <c r="I325" i="11"/>
  <c r="I324" i="11"/>
  <c r="I323" i="11"/>
  <c r="I322" i="11"/>
  <c r="I321" i="11"/>
  <c r="I320" i="11"/>
  <c r="I319" i="11"/>
  <c r="I318" i="11"/>
  <c r="I317" i="11"/>
  <c r="I316" i="11"/>
  <c r="I315" i="11"/>
  <c r="I314" i="11"/>
  <c r="I313" i="11"/>
  <c r="I312" i="11"/>
  <c r="I311" i="11"/>
  <c r="I310" i="11"/>
  <c r="I309" i="11"/>
  <c r="I308" i="11"/>
  <c r="I307" i="11"/>
  <c r="I306" i="11"/>
  <c r="H303" i="11"/>
  <c r="G303" i="11"/>
  <c r="F303" i="11"/>
  <c r="E303" i="11"/>
  <c r="D303" i="11"/>
  <c r="I302" i="11"/>
  <c r="I301" i="11"/>
  <c r="I300" i="11"/>
  <c r="I299" i="11"/>
  <c r="I298" i="11"/>
  <c r="I297" i="11"/>
  <c r="I296" i="11"/>
  <c r="I295" i="11"/>
  <c r="H292" i="11"/>
  <c r="G292" i="11"/>
  <c r="F292" i="11"/>
  <c r="E292" i="11"/>
  <c r="D292" i="11"/>
  <c r="I291" i="11"/>
  <c r="I290" i="11"/>
  <c r="I289" i="11"/>
  <c r="I288" i="11"/>
  <c r="I287" i="11"/>
  <c r="I286" i="11"/>
  <c r="I285" i="11"/>
  <c r="I284" i="11"/>
  <c r="I283" i="11"/>
  <c r="I282" i="11"/>
  <c r="I281" i="11"/>
  <c r="H279" i="11"/>
  <c r="G279" i="11"/>
  <c r="F279" i="11"/>
  <c r="E279" i="11"/>
  <c r="D279" i="11"/>
  <c r="I278" i="11"/>
  <c r="I277" i="11"/>
  <c r="I276" i="11"/>
  <c r="I275" i="11"/>
  <c r="I274" i="11"/>
  <c r="I273" i="11"/>
  <c r="I272" i="11"/>
  <c r="I271" i="11"/>
  <c r="I270" i="11"/>
  <c r="I269" i="11"/>
  <c r="I268" i="11"/>
  <c r="I267" i="11"/>
  <c r="I266" i="11"/>
  <c r="I265" i="11"/>
  <c r="I264" i="11"/>
  <c r="H262" i="11"/>
  <c r="G262" i="11"/>
  <c r="F262" i="11"/>
  <c r="E262" i="11"/>
  <c r="D262" i="11"/>
  <c r="I261" i="11"/>
  <c r="I260" i="11"/>
  <c r="I259" i="11"/>
  <c r="I258" i="11"/>
  <c r="I257" i="11"/>
  <c r="I256" i="11"/>
  <c r="I255" i="11"/>
  <c r="I254" i="11"/>
  <c r="I253" i="11"/>
  <c r="I252" i="11"/>
  <c r="I251" i="11"/>
  <c r="I250" i="11"/>
  <c r="I249" i="11"/>
  <c r="I248" i="11"/>
  <c r="I247" i="11"/>
  <c r="I246" i="11"/>
  <c r="H244" i="11"/>
  <c r="G244" i="11"/>
  <c r="F244" i="11"/>
  <c r="E244" i="11"/>
  <c r="D244" i="11"/>
  <c r="I243" i="11"/>
  <c r="I242" i="11"/>
  <c r="I241" i="11"/>
  <c r="I240" i="11"/>
  <c r="I239" i="11"/>
  <c r="I238" i="11"/>
  <c r="I237" i="11"/>
  <c r="I236" i="11"/>
  <c r="I235" i="11"/>
  <c r="I234" i="11"/>
  <c r="I233" i="11"/>
  <c r="I232" i="11"/>
  <c r="I231" i="11"/>
  <c r="I230" i="11"/>
  <c r="I229" i="11"/>
  <c r="I228" i="11"/>
  <c r="I227" i="11"/>
  <c r="I226" i="11"/>
  <c r="I225" i="11"/>
  <c r="I224" i="11"/>
  <c r="I223" i="11"/>
  <c r="I222" i="11"/>
  <c r="H219" i="11"/>
  <c r="G219" i="11"/>
  <c r="F219" i="11"/>
  <c r="E219" i="11"/>
  <c r="D219" i="11"/>
  <c r="I218" i="11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I194" i="11"/>
  <c r="I193" i="11"/>
  <c r="I192" i="11"/>
  <c r="I191" i="11"/>
  <c r="I190" i="11"/>
  <c r="I189" i="11"/>
  <c r="I188" i="11"/>
  <c r="I187" i="11"/>
  <c r="I186" i="11"/>
  <c r="I185" i="11"/>
  <c r="I184" i="11"/>
  <c r="I183" i="11"/>
  <c r="I182" i="11"/>
  <c r="I181" i="11"/>
  <c r="I180" i="11"/>
  <c r="I179" i="11"/>
  <c r="H176" i="11"/>
  <c r="G176" i="11"/>
  <c r="F176" i="11"/>
  <c r="E176" i="11"/>
  <c r="D176" i="11"/>
  <c r="I175" i="11"/>
  <c r="I174" i="11"/>
  <c r="I173" i="11"/>
  <c r="I172" i="11"/>
  <c r="I171" i="11"/>
  <c r="I170" i="11"/>
  <c r="I169" i="11"/>
  <c r="I168" i="11"/>
  <c r="I167" i="11"/>
  <c r="I166" i="11"/>
  <c r="I165" i="11"/>
  <c r="I164" i="11"/>
  <c r="I163" i="11"/>
  <c r="I162" i="11"/>
  <c r="I161" i="11"/>
  <c r="I160" i="11"/>
  <c r="I159" i="11"/>
  <c r="H156" i="11"/>
  <c r="G156" i="11"/>
  <c r="F156" i="11"/>
  <c r="E156" i="11"/>
  <c r="D156" i="11"/>
  <c r="I155" i="11"/>
  <c r="I154" i="11"/>
  <c r="I153" i="11"/>
  <c r="I152" i="11"/>
  <c r="I151" i="11"/>
  <c r="I150" i="11"/>
  <c r="I149" i="11"/>
  <c r="I148" i="11"/>
  <c r="H146" i="11"/>
  <c r="G146" i="11"/>
  <c r="F146" i="11"/>
  <c r="E146" i="11"/>
  <c r="D146" i="11"/>
  <c r="I145" i="11"/>
  <c r="I144" i="11"/>
  <c r="I143" i="11"/>
  <c r="I142" i="11"/>
  <c r="I141" i="11"/>
  <c r="I140" i="11"/>
  <c r="I139" i="11"/>
  <c r="H136" i="11"/>
  <c r="G136" i="11"/>
  <c r="F136" i="11"/>
  <c r="E136" i="11"/>
  <c r="D136" i="11"/>
  <c r="I135" i="11"/>
  <c r="I134" i="11"/>
  <c r="I133" i="11"/>
  <c r="I132" i="11"/>
  <c r="I131" i="11"/>
  <c r="I130" i="11"/>
  <c r="I129" i="11"/>
  <c r="I128" i="11"/>
  <c r="I127" i="11"/>
  <c r="I126" i="11"/>
  <c r="I125" i="11"/>
  <c r="H122" i="11"/>
  <c r="G122" i="11"/>
  <c r="F122" i="11"/>
  <c r="E122" i="11"/>
  <c r="D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H26" i="11"/>
  <c r="G26" i="11"/>
  <c r="F26" i="11"/>
  <c r="E26" i="11"/>
  <c r="D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219" i="11" l="1"/>
  <c r="I262" i="11"/>
  <c r="I331" i="11"/>
  <c r="I345" i="11"/>
  <c r="I26" i="11"/>
  <c r="E373" i="11"/>
  <c r="E374" i="11" s="1"/>
  <c r="I122" i="11"/>
  <c r="I176" i="11"/>
  <c r="I371" i="11"/>
  <c r="F373" i="11"/>
  <c r="F374" i="11" s="1"/>
  <c r="G373" i="11"/>
  <c r="G374" i="11" s="1"/>
  <c r="I136" i="11"/>
  <c r="I146" i="11"/>
  <c r="I156" i="11"/>
  <c r="I244" i="11"/>
  <c r="I279" i="11"/>
  <c r="I292" i="11"/>
  <c r="I303" i="11"/>
  <c r="H373" i="11"/>
  <c r="H374" i="11" s="1"/>
  <c r="I373" i="11" l="1"/>
  <c r="I374" i="11" s="1"/>
  <c r="H374" i="10" l="1"/>
  <c r="G374" i="10"/>
  <c r="G376" i="10" s="1"/>
  <c r="G377" i="10" s="1"/>
  <c r="F374" i="10"/>
  <c r="F376" i="10" s="1"/>
  <c r="F377" i="10" s="1"/>
  <c r="E374" i="10"/>
  <c r="E376" i="10" s="1"/>
  <c r="E377" i="10" s="1"/>
  <c r="D374" i="10"/>
  <c r="I373" i="10"/>
  <c r="I372" i="10"/>
  <c r="I371" i="10"/>
  <c r="I370" i="10"/>
  <c r="I369" i="10"/>
  <c r="I368" i="10"/>
  <c r="I367" i="10"/>
  <c r="I366" i="10"/>
  <c r="I365" i="10"/>
  <c r="I364" i="10"/>
  <c r="I363" i="10"/>
  <c r="I362" i="10"/>
  <c r="I361" i="10"/>
  <c r="I359" i="10"/>
  <c r="I358" i="10"/>
  <c r="I357" i="10"/>
  <c r="I355" i="10"/>
  <c r="I354" i="10"/>
  <c r="I374" i="10" s="1"/>
  <c r="H348" i="10"/>
  <c r="G348" i="10"/>
  <c r="E348" i="10"/>
  <c r="D348" i="10"/>
  <c r="I347" i="10"/>
  <c r="I346" i="10"/>
  <c r="I345" i="10"/>
  <c r="I344" i="10"/>
  <c r="I343" i="10"/>
  <c r="I342" i="10"/>
  <c r="I341" i="10"/>
  <c r="I340" i="10"/>
  <c r="I348" i="10" s="1"/>
  <c r="I339" i="10"/>
  <c r="I338" i="10"/>
  <c r="H334" i="10"/>
  <c r="H376" i="10" s="1"/>
  <c r="H377" i="10" s="1"/>
  <c r="G334" i="10"/>
  <c r="F334" i="10"/>
  <c r="E334" i="10"/>
  <c r="D334" i="10"/>
  <c r="I333" i="10"/>
  <c r="I332" i="10"/>
  <c r="I331" i="10"/>
  <c r="I330" i="10"/>
  <c r="I329" i="10"/>
  <c r="I328" i="10"/>
  <c r="I327" i="10"/>
  <c r="I326" i="10"/>
  <c r="I325" i="10"/>
  <c r="I324" i="10"/>
  <c r="I323" i="10"/>
  <c r="I322" i="10"/>
  <c r="I321" i="10"/>
  <c r="I320" i="10"/>
  <c r="I319" i="10"/>
  <c r="I318" i="10"/>
  <c r="I317" i="10"/>
  <c r="I316" i="10"/>
  <c r="I315" i="10"/>
  <c r="I314" i="10"/>
  <c r="I313" i="10"/>
  <c r="I312" i="10"/>
  <c r="I311" i="10"/>
  <c r="I310" i="10"/>
  <c r="I334" i="10" s="1"/>
  <c r="I309" i="10"/>
  <c r="H306" i="10"/>
  <c r="G306" i="10"/>
  <c r="F306" i="10"/>
  <c r="E306" i="10"/>
  <c r="D306" i="10"/>
  <c r="I305" i="10"/>
  <c r="I304" i="10"/>
  <c r="I303" i="10"/>
  <c r="I302" i="10"/>
  <c r="I301" i="10"/>
  <c r="I300" i="10"/>
  <c r="I299" i="10"/>
  <c r="I306" i="10" s="1"/>
  <c r="H296" i="10"/>
  <c r="G296" i="10"/>
  <c r="F296" i="10"/>
  <c r="E296" i="10"/>
  <c r="D296" i="10"/>
  <c r="I295" i="10"/>
  <c r="I294" i="10"/>
  <c r="I293" i="10"/>
  <c r="I292" i="10"/>
  <c r="I291" i="10"/>
  <c r="I290" i="10"/>
  <c r="I289" i="10"/>
  <c r="I288" i="10"/>
  <c r="I287" i="10"/>
  <c r="I286" i="10"/>
  <c r="I285" i="10"/>
  <c r="I296" i="10" s="1"/>
  <c r="H283" i="10"/>
  <c r="G283" i="10"/>
  <c r="E283" i="10"/>
  <c r="D283" i="10"/>
  <c r="I282" i="10"/>
  <c r="I281" i="10"/>
  <c r="I280" i="10"/>
  <c r="I279" i="10"/>
  <c r="I278" i="10"/>
  <c r="I277" i="10"/>
  <c r="I276" i="10"/>
  <c r="I275" i="10"/>
  <c r="I274" i="10"/>
  <c r="I273" i="10"/>
  <c r="I272" i="10"/>
  <c r="I271" i="10"/>
  <c r="I283" i="10" s="1"/>
  <c r="I270" i="10"/>
  <c r="I269" i="10"/>
  <c r="H267" i="10"/>
  <c r="G267" i="10"/>
  <c r="E267" i="10"/>
  <c r="D267" i="10"/>
  <c r="I266" i="10"/>
  <c r="I265" i="10"/>
  <c r="I264" i="10"/>
  <c r="I263" i="10"/>
  <c r="I262" i="10"/>
  <c r="I261" i="10"/>
  <c r="I260" i="10"/>
  <c r="I259" i="10"/>
  <c r="I258" i="10"/>
  <c r="I257" i="10"/>
  <c r="I256" i="10"/>
  <c r="I255" i="10"/>
  <c r="I254" i="10"/>
  <c r="I253" i="10"/>
  <c r="I252" i="10"/>
  <c r="I251" i="10"/>
  <c r="I250" i="10"/>
  <c r="I267" i="10" s="1"/>
  <c r="I249" i="10"/>
  <c r="H247" i="10"/>
  <c r="G247" i="10"/>
  <c r="E247" i="10"/>
  <c r="D247" i="10"/>
  <c r="I246" i="10"/>
  <c r="I245" i="10"/>
  <c r="I244" i="10"/>
  <c r="I243" i="10"/>
  <c r="I242" i="10"/>
  <c r="I241" i="10"/>
  <c r="I240" i="10"/>
  <c r="I239" i="10"/>
  <c r="I238" i="10"/>
  <c r="I237" i="10"/>
  <c r="I236" i="10"/>
  <c r="I235" i="10"/>
  <c r="I234" i="10"/>
  <c r="I233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47" i="10" s="1"/>
  <c r="H217" i="10"/>
  <c r="G217" i="10"/>
  <c r="F217" i="10"/>
  <c r="E217" i="10"/>
  <c r="D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96" i="10"/>
  <c r="I195" i="10"/>
  <c r="I194" i="10"/>
  <c r="I193" i="10"/>
  <c r="I192" i="10"/>
  <c r="I191" i="10"/>
  <c r="I190" i="10"/>
  <c r="I189" i="10"/>
  <c r="I188" i="10"/>
  <c r="I187" i="10"/>
  <c r="I186" i="10"/>
  <c r="I185" i="10"/>
  <c r="I184" i="10"/>
  <c r="I183" i="10"/>
  <c r="I182" i="10"/>
  <c r="I181" i="10"/>
  <c r="I180" i="10"/>
  <c r="I179" i="10"/>
  <c r="I178" i="10"/>
  <c r="I177" i="10"/>
  <c r="I176" i="10"/>
  <c r="I175" i="10"/>
  <c r="I174" i="10"/>
  <c r="I217" i="10" s="1"/>
  <c r="H171" i="10"/>
  <c r="G171" i="10"/>
  <c r="F171" i="10"/>
  <c r="E171" i="10"/>
  <c r="D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71" i="10" s="1"/>
  <c r="I155" i="10"/>
  <c r="I154" i="10"/>
  <c r="I153" i="10"/>
  <c r="H151" i="10"/>
  <c r="G151" i="10"/>
  <c r="F151" i="10"/>
  <c r="E151" i="10"/>
  <c r="D151" i="10"/>
  <c r="I150" i="10"/>
  <c r="I149" i="10"/>
  <c r="I148" i="10"/>
  <c r="I147" i="10"/>
  <c r="I146" i="10"/>
  <c r="I145" i="10"/>
  <c r="I144" i="10"/>
  <c r="I151" i="10" s="1"/>
  <c r="H142" i="10"/>
  <c r="G142" i="10"/>
  <c r="F142" i="10"/>
  <c r="E142" i="10"/>
  <c r="D142" i="10"/>
  <c r="I141" i="10"/>
  <c r="I140" i="10"/>
  <c r="I139" i="10"/>
  <c r="I138" i="10"/>
  <c r="I137" i="10"/>
  <c r="I136" i="10"/>
  <c r="I135" i="10"/>
  <c r="I142" i="10" s="1"/>
  <c r="H132" i="10"/>
  <c r="G132" i="10"/>
  <c r="F132" i="10"/>
  <c r="E132" i="10"/>
  <c r="D132" i="10"/>
  <c r="I131" i="10"/>
  <c r="I130" i="10"/>
  <c r="I129" i="10"/>
  <c r="I128" i="10"/>
  <c r="I127" i="10"/>
  <c r="I126" i="10"/>
  <c r="I125" i="10"/>
  <c r="I124" i="10"/>
  <c r="I123" i="10"/>
  <c r="I122" i="10"/>
  <c r="I121" i="10"/>
  <c r="I132" i="10" s="1"/>
  <c r="H117" i="10"/>
  <c r="G117" i="10"/>
  <c r="F117" i="10"/>
  <c r="E117" i="10"/>
  <c r="D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117" i="10" s="1"/>
  <c r="H27" i="10"/>
  <c r="G27" i="10"/>
  <c r="F27" i="10"/>
  <c r="E27" i="10"/>
  <c r="D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7" i="10" s="1"/>
  <c r="I376" i="10" l="1"/>
  <c r="I377" i="10" s="1"/>
  <c r="M240" i="6" l="1"/>
  <c r="M234" i="4"/>
  <c r="I239" i="3" l="1"/>
  <c r="K239" i="3"/>
  <c r="L239" i="3"/>
  <c r="H239" i="3"/>
  <c r="I238" i="3"/>
  <c r="K238" i="3"/>
  <c r="L238" i="3"/>
  <c r="H238" i="3"/>
  <c r="I240" i="4"/>
  <c r="K240" i="4"/>
  <c r="L240" i="4"/>
  <c r="I247" i="6"/>
  <c r="K247" i="6"/>
  <c r="L248" i="7"/>
  <c r="M232" i="7"/>
  <c r="I247" i="7"/>
  <c r="K247" i="7"/>
  <c r="J245" i="7"/>
  <c r="J247" i="7" s="1"/>
  <c r="H217" i="7"/>
  <c r="I239" i="5"/>
  <c r="J237" i="5"/>
  <c r="J239" i="5" s="1"/>
  <c r="M225" i="5"/>
  <c r="M226" i="5"/>
  <c r="M227" i="5"/>
  <c r="M228" i="5"/>
  <c r="M229" i="5"/>
  <c r="M230" i="5"/>
  <c r="M231" i="5"/>
  <c r="M232" i="5"/>
  <c r="M233" i="5"/>
  <c r="M234" i="5"/>
  <c r="M235" i="5"/>
  <c r="M224" i="5"/>
  <c r="H238" i="4"/>
  <c r="H240" i="4" s="1"/>
  <c r="H293" i="9" l="1"/>
  <c r="G293" i="9"/>
  <c r="F293" i="9"/>
  <c r="E293" i="9"/>
  <c r="D293" i="9"/>
  <c r="I290" i="9"/>
  <c r="I287" i="9"/>
  <c r="I286" i="9"/>
  <c r="I285" i="9"/>
  <c r="I284" i="9"/>
  <c r="I283" i="9"/>
  <c r="I282" i="9"/>
  <c r="I281" i="9"/>
  <c r="I280" i="9"/>
  <c r="I279" i="9"/>
  <c r="I277" i="9"/>
  <c r="I276" i="9"/>
  <c r="I275" i="9"/>
  <c r="I273" i="9"/>
  <c r="I272" i="9"/>
  <c r="H265" i="9"/>
  <c r="G265" i="9"/>
  <c r="F265" i="9"/>
  <c r="E265" i="9"/>
  <c r="D265" i="9"/>
  <c r="I264" i="9"/>
  <c r="I263" i="9"/>
  <c r="I262" i="9"/>
  <c r="I261" i="9"/>
  <c r="I260" i="9"/>
  <c r="I259" i="9"/>
  <c r="I258" i="9"/>
  <c r="I257" i="9"/>
  <c r="I256" i="9"/>
  <c r="I255" i="9"/>
  <c r="H251" i="9"/>
  <c r="G251" i="9"/>
  <c r="F251" i="9"/>
  <c r="E251" i="9"/>
  <c r="D251" i="9"/>
  <c r="I250" i="9"/>
  <c r="I249" i="9"/>
  <c r="I248" i="9"/>
  <c r="I247" i="9"/>
  <c r="I246" i="9"/>
  <c r="I245" i="9"/>
  <c r="I244" i="9"/>
  <c r="I243" i="9"/>
  <c r="I242" i="9"/>
  <c r="I241" i="9"/>
  <c r="I240" i="9"/>
  <c r="H237" i="9"/>
  <c r="G237" i="9"/>
  <c r="F237" i="9"/>
  <c r="E237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22" i="9"/>
  <c r="H219" i="9"/>
  <c r="G219" i="9"/>
  <c r="F219" i="9"/>
  <c r="E219" i="9"/>
  <c r="I218" i="9"/>
  <c r="I217" i="9"/>
  <c r="I216" i="9"/>
  <c r="I215" i="9"/>
  <c r="I214" i="9"/>
  <c r="I213" i="9"/>
  <c r="H209" i="9"/>
  <c r="G209" i="9"/>
  <c r="F209" i="9"/>
  <c r="E209" i="9"/>
  <c r="D209" i="9"/>
  <c r="I208" i="9"/>
  <c r="I207" i="9"/>
  <c r="I206" i="9"/>
  <c r="I205" i="9"/>
  <c r="I204" i="9"/>
  <c r="I203" i="9"/>
  <c r="H199" i="9"/>
  <c r="G199" i="9"/>
  <c r="F199" i="9"/>
  <c r="E199" i="9"/>
  <c r="D199" i="9"/>
  <c r="I198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H178" i="9"/>
  <c r="G178" i="9"/>
  <c r="F178" i="9"/>
  <c r="E178" i="9"/>
  <c r="D178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H147" i="9"/>
  <c r="G147" i="9"/>
  <c r="F147" i="9"/>
  <c r="E147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29" i="9"/>
  <c r="H129" i="9"/>
  <c r="G129" i="9"/>
  <c r="F129" i="9"/>
  <c r="E129" i="9"/>
  <c r="I128" i="9"/>
  <c r="I127" i="9"/>
  <c r="H123" i="9"/>
  <c r="G123" i="9"/>
  <c r="F123" i="9"/>
  <c r="E123" i="9"/>
  <c r="D123" i="9"/>
  <c r="I121" i="9"/>
  <c r="I120" i="9"/>
  <c r="I119" i="9"/>
  <c r="I118" i="9"/>
  <c r="I117" i="9"/>
  <c r="I116" i="9"/>
  <c r="I115" i="9"/>
  <c r="I114" i="9"/>
  <c r="I113" i="9"/>
  <c r="I112" i="9"/>
  <c r="I111" i="9"/>
  <c r="H107" i="9"/>
  <c r="G107" i="9"/>
  <c r="F107" i="9"/>
  <c r="E107" i="9"/>
  <c r="D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H26" i="9"/>
  <c r="G26" i="9"/>
  <c r="F26" i="9"/>
  <c r="E26" i="9"/>
  <c r="I26" i="9" s="1"/>
  <c r="D26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D26" i="8"/>
  <c r="E26" i="8"/>
  <c r="F26" i="8"/>
  <c r="G26" i="8"/>
  <c r="H26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D105" i="8"/>
  <c r="E105" i="8"/>
  <c r="F105" i="8"/>
  <c r="G105" i="8"/>
  <c r="H105" i="8"/>
  <c r="I109" i="8"/>
  <c r="I110" i="8"/>
  <c r="I111" i="8"/>
  <c r="I112" i="8"/>
  <c r="I113" i="8"/>
  <c r="I114" i="8"/>
  <c r="I115" i="8"/>
  <c r="I117" i="8"/>
  <c r="I118" i="8"/>
  <c r="I119" i="8"/>
  <c r="D121" i="8"/>
  <c r="E121" i="8"/>
  <c r="F121" i="8"/>
  <c r="G121" i="8"/>
  <c r="H121" i="8"/>
  <c r="I125" i="8"/>
  <c r="I126" i="8"/>
  <c r="E127" i="8"/>
  <c r="F127" i="8"/>
  <c r="G127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E145" i="8"/>
  <c r="F145" i="8"/>
  <c r="G145" i="8"/>
  <c r="H145" i="8"/>
  <c r="I149" i="8"/>
  <c r="I150" i="8"/>
  <c r="I151" i="8"/>
  <c r="I152" i="8"/>
  <c r="I153" i="8"/>
  <c r="I154" i="8"/>
  <c r="I155" i="8"/>
  <c r="I156" i="8"/>
  <c r="I157" i="8"/>
  <c r="D158" i="8"/>
  <c r="E158" i="8"/>
  <c r="F158" i="8"/>
  <c r="G158" i="8"/>
  <c r="H158" i="8"/>
  <c r="I162" i="8"/>
  <c r="I163" i="8"/>
  <c r="I164" i="8"/>
  <c r="I165" i="8"/>
  <c r="I166" i="8"/>
  <c r="I167" i="8"/>
  <c r="I168" i="8"/>
  <c r="I169" i="8"/>
  <c r="I170" i="8"/>
  <c r="D172" i="8"/>
  <c r="E172" i="8"/>
  <c r="F172" i="8"/>
  <c r="G172" i="8"/>
  <c r="H172" i="8"/>
  <c r="I176" i="8"/>
  <c r="I177" i="8"/>
  <c r="I178" i="8"/>
  <c r="I179" i="8"/>
  <c r="I181" i="8"/>
  <c r="D182" i="8"/>
  <c r="E182" i="8"/>
  <c r="F182" i="8"/>
  <c r="G182" i="8"/>
  <c r="I186" i="8"/>
  <c r="E192" i="8"/>
  <c r="I195" i="8"/>
  <c r="I202" i="8" s="1"/>
  <c r="E202" i="8"/>
  <c r="F202" i="8"/>
  <c r="G202" i="8"/>
  <c r="H202" i="8"/>
  <c r="I206" i="8"/>
  <c r="I207" i="8"/>
  <c r="I208" i="8"/>
  <c r="I209" i="8"/>
  <c r="I210" i="8"/>
  <c r="I211" i="8"/>
  <c r="I212" i="8"/>
  <c r="I213" i="8"/>
  <c r="I214" i="8"/>
  <c r="I215" i="8"/>
  <c r="D216" i="8"/>
  <c r="E216" i="8"/>
  <c r="F216" i="8"/>
  <c r="G216" i="8"/>
  <c r="H216" i="8"/>
  <c r="I223" i="8"/>
  <c r="I224" i="8"/>
  <c r="I226" i="8"/>
  <c r="I227" i="8"/>
  <c r="I228" i="8"/>
  <c r="I230" i="8"/>
  <c r="I231" i="8"/>
  <c r="I232" i="8"/>
  <c r="I233" i="8"/>
  <c r="I234" i="8"/>
  <c r="I235" i="8"/>
  <c r="I236" i="8"/>
  <c r="I237" i="8"/>
  <c r="I238" i="8"/>
  <c r="I241" i="8"/>
  <c r="D244" i="8"/>
  <c r="E244" i="8"/>
  <c r="F244" i="8"/>
  <c r="G244" i="8"/>
  <c r="H244" i="8"/>
  <c r="I145" i="8" l="1"/>
  <c r="I121" i="8"/>
  <c r="E246" i="8"/>
  <c r="E247" i="8" s="1"/>
  <c r="I182" i="8"/>
  <c r="I219" i="9"/>
  <c r="G246" i="8"/>
  <c r="G247" i="8" s="1"/>
  <c r="I216" i="8"/>
  <c r="E295" i="9"/>
  <c r="E296" i="9" s="1"/>
  <c r="F246" i="8"/>
  <c r="F247" i="8" s="1"/>
  <c r="I158" i="8"/>
  <c r="I26" i="8"/>
  <c r="I107" i="9"/>
  <c r="I178" i="9"/>
  <c r="I265" i="9"/>
  <c r="G295" i="9"/>
  <c r="G296" i="9" s="1"/>
  <c r="I172" i="8"/>
  <c r="I105" i="8"/>
  <c r="I123" i="9"/>
  <c r="I147" i="9"/>
  <c r="I209" i="9"/>
  <c r="I237" i="9"/>
  <c r="I251" i="9"/>
  <c r="H246" i="8"/>
  <c r="H247" i="8" s="1"/>
  <c r="I244" i="8"/>
  <c r="I127" i="8"/>
  <c r="I199" i="9"/>
  <c r="F295" i="9"/>
  <c r="F296" i="9" s="1"/>
  <c r="I293" i="9"/>
  <c r="H295" i="9"/>
  <c r="H296" i="9" s="1"/>
  <c r="L245" i="7"/>
  <c r="L247" i="7" s="1"/>
  <c r="H245" i="7"/>
  <c r="F245" i="7"/>
  <c r="D245" i="7"/>
  <c r="M243" i="7"/>
  <c r="M242" i="7"/>
  <c r="M241" i="7"/>
  <c r="M240" i="7"/>
  <c r="M239" i="7"/>
  <c r="M238" i="7"/>
  <c r="M237" i="7"/>
  <c r="M236" i="7"/>
  <c r="M235" i="7"/>
  <c r="M234" i="7"/>
  <c r="M233" i="7"/>
  <c r="M231" i="7"/>
  <c r="M230" i="7"/>
  <c r="M229" i="7"/>
  <c r="M228" i="7"/>
  <c r="M227" i="7"/>
  <c r="M226" i="7"/>
  <c r="M225" i="7"/>
  <c r="M224" i="7"/>
  <c r="L217" i="7"/>
  <c r="J217" i="7"/>
  <c r="F217" i="7"/>
  <c r="M217" i="7" s="1"/>
  <c r="D217" i="7"/>
  <c r="M216" i="7"/>
  <c r="M215" i="7"/>
  <c r="M214" i="7"/>
  <c r="M213" i="7"/>
  <c r="M212" i="7"/>
  <c r="M211" i="7"/>
  <c r="M210" i="7"/>
  <c r="M209" i="7"/>
  <c r="M208" i="7"/>
  <c r="M207" i="7"/>
  <c r="M203" i="7"/>
  <c r="L203" i="7"/>
  <c r="J203" i="7"/>
  <c r="H203" i="7"/>
  <c r="F203" i="7"/>
  <c r="M196" i="7"/>
  <c r="H192" i="7"/>
  <c r="J182" i="7"/>
  <c r="H182" i="7"/>
  <c r="F182" i="7"/>
  <c r="M182" i="7" s="1"/>
  <c r="D182" i="7"/>
  <c r="M181" i="7"/>
  <c r="M179" i="7"/>
  <c r="M178" i="7"/>
  <c r="M177" i="7"/>
  <c r="M176" i="7"/>
  <c r="L172" i="7"/>
  <c r="J172" i="7"/>
  <c r="H172" i="7"/>
  <c r="F172" i="7"/>
  <c r="M172" i="7" s="1"/>
  <c r="D172" i="7"/>
  <c r="M170" i="7"/>
  <c r="M169" i="7"/>
  <c r="M168" i="7"/>
  <c r="M167" i="7"/>
  <c r="M166" i="7"/>
  <c r="M165" i="7"/>
  <c r="M164" i="7"/>
  <c r="M163" i="7"/>
  <c r="M162" i="7"/>
  <c r="L158" i="7"/>
  <c r="K158" i="7"/>
  <c r="J158" i="7"/>
  <c r="H158" i="7"/>
  <c r="F158" i="7"/>
  <c r="D158" i="7"/>
  <c r="M157" i="7"/>
  <c r="M156" i="7"/>
  <c r="M155" i="7"/>
  <c r="M154" i="7"/>
  <c r="M153" i="7"/>
  <c r="M152" i="7"/>
  <c r="M151" i="7"/>
  <c r="M150" i="7"/>
  <c r="M149" i="7"/>
  <c r="L145" i="7"/>
  <c r="J145" i="7"/>
  <c r="H145" i="7"/>
  <c r="F145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K127" i="7"/>
  <c r="J127" i="7"/>
  <c r="I127" i="7"/>
  <c r="H127" i="7"/>
  <c r="G127" i="7"/>
  <c r="F127" i="7"/>
  <c r="M127" i="7" s="1"/>
  <c r="M126" i="7"/>
  <c r="M125" i="7"/>
  <c r="L121" i="7"/>
  <c r="J121" i="7"/>
  <c r="H121" i="7"/>
  <c r="F121" i="7"/>
  <c r="D121" i="7"/>
  <c r="M119" i="7"/>
  <c r="M118" i="7"/>
  <c r="M117" i="7"/>
  <c r="M116" i="7"/>
  <c r="M115" i="7"/>
  <c r="M114" i="7"/>
  <c r="M113" i="7"/>
  <c r="M112" i="7"/>
  <c r="M111" i="7"/>
  <c r="M110" i="7"/>
  <c r="M109" i="7"/>
  <c r="L105" i="7"/>
  <c r="K105" i="7"/>
  <c r="J105" i="7"/>
  <c r="I105" i="7"/>
  <c r="I248" i="7" s="1"/>
  <c r="H105" i="7"/>
  <c r="H247" i="7" s="1"/>
  <c r="G105" i="7"/>
  <c r="F105" i="7"/>
  <c r="D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L26" i="7"/>
  <c r="J26" i="7"/>
  <c r="H26" i="7"/>
  <c r="F26" i="7"/>
  <c r="D26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I246" i="8" l="1"/>
  <c r="I247" i="8" s="1"/>
  <c r="M26" i="7"/>
  <c r="M105" i="7"/>
  <c r="M145" i="7"/>
  <c r="I295" i="9"/>
  <c r="I296" i="9" s="1"/>
  <c r="M245" i="7"/>
  <c r="G247" i="7"/>
  <c r="G248" i="7" s="1"/>
  <c r="K248" i="7"/>
  <c r="M121" i="7"/>
  <c r="M158" i="7"/>
  <c r="M247" i="7"/>
  <c r="M248" i="7" l="1"/>
  <c r="M248" i="6"/>
  <c r="M245" i="6"/>
  <c r="L245" i="6"/>
  <c r="L247" i="6" s="1"/>
  <c r="L248" i="6" s="1"/>
  <c r="J245" i="6"/>
  <c r="J247" i="6" s="1"/>
  <c r="H245" i="6"/>
  <c r="H247" i="6" s="1"/>
  <c r="F245" i="6"/>
  <c r="D245" i="6"/>
  <c r="L217" i="6"/>
  <c r="J217" i="6"/>
  <c r="H217" i="6"/>
  <c r="F217" i="6"/>
  <c r="D217" i="6"/>
  <c r="M216" i="6"/>
  <c r="M215" i="6"/>
  <c r="M214" i="6"/>
  <c r="M213" i="6"/>
  <c r="M212" i="6"/>
  <c r="M211" i="6"/>
  <c r="M210" i="6"/>
  <c r="M209" i="6"/>
  <c r="M208" i="6"/>
  <c r="M207" i="6"/>
  <c r="L203" i="6"/>
  <c r="J203" i="6"/>
  <c r="H203" i="6"/>
  <c r="F203" i="6"/>
  <c r="M196" i="6"/>
  <c r="M203" i="6" s="1"/>
  <c r="J182" i="6"/>
  <c r="H182" i="6"/>
  <c r="F182" i="6"/>
  <c r="M182" i="6" s="1"/>
  <c r="D182" i="6"/>
  <c r="M181" i="6"/>
  <c r="M179" i="6"/>
  <c r="M178" i="6"/>
  <c r="M177" i="6"/>
  <c r="M176" i="6"/>
  <c r="L172" i="6"/>
  <c r="J172" i="6"/>
  <c r="H172" i="6"/>
  <c r="F172" i="6"/>
  <c r="D172" i="6"/>
  <c r="M170" i="6"/>
  <c r="M169" i="6"/>
  <c r="M168" i="6"/>
  <c r="M167" i="6"/>
  <c r="M166" i="6"/>
  <c r="M165" i="6"/>
  <c r="M164" i="6"/>
  <c r="M163" i="6"/>
  <c r="M162" i="6"/>
  <c r="L158" i="6"/>
  <c r="K158" i="6"/>
  <c r="J158" i="6"/>
  <c r="H158" i="6"/>
  <c r="F158" i="6"/>
  <c r="D158" i="6"/>
  <c r="M157" i="6"/>
  <c r="M156" i="6"/>
  <c r="M155" i="6"/>
  <c r="M154" i="6"/>
  <c r="M153" i="6"/>
  <c r="M152" i="6"/>
  <c r="M151" i="6"/>
  <c r="M150" i="6"/>
  <c r="M149" i="6"/>
  <c r="L145" i="6"/>
  <c r="J145" i="6"/>
  <c r="H145" i="6"/>
  <c r="F145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K127" i="6"/>
  <c r="J127" i="6"/>
  <c r="I127" i="6"/>
  <c r="H127" i="6"/>
  <c r="G127" i="6"/>
  <c r="F127" i="6"/>
  <c r="M126" i="6"/>
  <c r="M125" i="6"/>
  <c r="L121" i="6"/>
  <c r="J121" i="6"/>
  <c r="H121" i="6"/>
  <c r="F121" i="6"/>
  <c r="D121" i="6"/>
  <c r="M119" i="6"/>
  <c r="M118" i="6"/>
  <c r="M117" i="6"/>
  <c r="M116" i="6"/>
  <c r="M115" i="6"/>
  <c r="M114" i="6"/>
  <c r="M113" i="6"/>
  <c r="M112" i="6"/>
  <c r="M111" i="6"/>
  <c r="M110" i="6"/>
  <c r="M109" i="6"/>
  <c r="L105" i="6"/>
  <c r="K105" i="6"/>
  <c r="J105" i="6"/>
  <c r="I105" i="6"/>
  <c r="H105" i="6"/>
  <c r="G105" i="6"/>
  <c r="F105" i="6"/>
  <c r="D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L26" i="6"/>
  <c r="J26" i="6"/>
  <c r="H26" i="6"/>
  <c r="F26" i="6"/>
  <c r="D26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217" i="6" l="1"/>
  <c r="M121" i="6"/>
  <c r="M158" i="6"/>
  <c r="M26" i="6"/>
  <c r="I248" i="6"/>
  <c r="M145" i="6"/>
  <c r="M105" i="6"/>
  <c r="G247" i="6"/>
  <c r="G248" i="6" s="1"/>
  <c r="K248" i="6"/>
  <c r="M172" i="6"/>
  <c r="M127" i="6"/>
  <c r="M240" i="5"/>
  <c r="M237" i="5"/>
  <c r="L237" i="5"/>
  <c r="H237" i="5"/>
  <c r="F237" i="5"/>
  <c r="D237" i="5"/>
  <c r="L207" i="5"/>
  <c r="J207" i="5"/>
  <c r="H207" i="5"/>
  <c r="F207" i="5"/>
  <c r="D207" i="5"/>
  <c r="M206" i="5"/>
  <c r="M205" i="5"/>
  <c r="M204" i="5"/>
  <c r="M203" i="5"/>
  <c r="M202" i="5"/>
  <c r="M201" i="5"/>
  <c r="M200" i="5"/>
  <c r="M199" i="5"/>
  <c r="M198" i="5"/>
  <c r="M197" i="5"/>
  <c r="J193" i="5"/>
  <c r="H193" i="5"/>
  <c r="F193" i="5"/>
  <c r="M187" i="5"/>
  <c r="M193" i="5" s="1"/>
  <c r="J177" i="5"/>
  <c r="H177" i="5"/>
  <c r="F177" i="5"/>
  <c r="M177" i="5" s="1"/>
  <c r="D177" i="5"/>
  <c r="M176" i="5"/>
  <c r="M175" i="5"/>
  <c r="M174" i="5"/>
  <c r="M173" i="5"/>
  <c r="M172" i="5"/>
  <c r="L168" i="5"/>
  <c r="J168" i="5"/>
  <c r="H168" i="5"/>
  <c r="F168" i="5"/>
  <c r="D168" i="5"/>
  <c r="M166" i="5"/>
  <c r="M165" i="5"/>
  <c r="M164" i="5"/>
  <c r="M163" i="5"/>
  <c r="M162" i="5"/>
  <c r="M161" i="5"/>
  <c r="M160" i="5"/>
  <c r="M159" i="5"/>
  <c r="M158" i="5"/>
  <c r="L154" i="5"/>
  <c r="K154" i="5"/>
  <c r="J154" i="5"/>
  <c r="H154" i="5"/>
  <c r="F154" i="5"/>
  <c r="D154" i="5"/>
  <c r="M153" i="5"/>
  <c r="M152" i="5"/>
  <c r="M151" i="5"/>
  <c r="M150" i="5"/>
  <c r="M149" i="5"/>
  <c r="M148" i="5"/>
  <c r="M147" i="5"/>
  <c r="M146" i="5"/>
  <c r="M145" i="5"/>
  <c r="L141" i="5"/>
  <c r="J141" i="5"/>
  <c r="H141" i="5"/>
  <c r="F141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L123" i="5"/>
  <c r="K123" i="5"/>
  <c r="J123" i="5"/>
  <c r="I123" i="5"/>
  <c r="H123" i="5"/>
  <c r="G123" i="5"/>
  <c r="F123" i="5"/>
  <c r="M122" i="5"/>
  <c r="M121" i="5"/>
  <c r="L117" i="5"/>
  <c r="J117" i="5"/>
  <c r="H117" i="5"/>
  <c r="F117" i="5"/>
  <c r="D117" i="5"/>
  <c r="M115" i="5"/>
  <c r="M114" i="5"/>
  <c r="M113" i="5"/>
  <c r="M112" i="5"/>
  <c r="M111" i="5"/>
  <c r="M110" i="5"/>
  <c r="M109" i="5"/>
  <c r="M108" i="5"/>
  <c r="M107" i="5"/>
  <c r="M106" i="5"/>
  <c r="L102" i="5"/>
  <c r="K102" i="5"/>
  <c r="J102" i="5"/>
  <c r="I102" i="5"/>
  <c r="H102" i="5"/>
  <c r="G102" i="5"/>
  <c r="G239" i="5" s="1"/>
  <c r="G240" i="5" s="1"/>
  <c r="F102" i="5"/>
  <c r="D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L24" i="5"/>
  <c r="J24" i="5"/>
  <c r="H24" i="5"/>
  <c r="F24" i="5"/>
  <c r="D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H239" i="5" l="1"/>
  <c r="L239" i="5"/>
  <c r="L240" i="5" s="1"/>
  <c r="M102" i="5"/>
  <c r="M117" i="5"/>
  <c r="M154" i="5"/>
  <c r="H240" i="5"/>
  <c r="I240" i="5"/>
  <c r="M123" i="5"/>
  <c r="M141" i="5"/>
  <c r="J240" i="5"/>
  <c r="M24" i="5"/>
  <c r="K239" i="5"/>
  <c r="K240" i="5" s="1"/>
  <c r="M168" i="5"/>
  <c r="F239" i="5"/>
  <c r="F240" i="5" s="1"/>
  <c r="M207" i="5"/>
  <c r="M241" i="4" l="1"/>
  <c r="L241" i="4"/>
  <c r="H241" i="4"/>
  <c r="F241" i="4"/>
  <c r="I241" i="4"/>
  <c r="L238" i="4"/>
  <c r="J238" i="4"/>
  <c r="J240" i="4" s="1"/>
  <c r="J241" i="4" s="1"/>
  <c r="F238" i="4"/>
  <c r="D238" i="4"/>
  <c r="M237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L208" i="4"/>
  <c r="J208" i="4"/>
  <c r="H208" i="4"/>
  <c r="F208" i="4"/>
  <c r="D208" i="4"/>
  <c r="M207" i="4"/>
  <c r="M206" i="4"/>
  <c r="M205" i="4"/>
  <c r="M204" i="4"/>
  <c r="M203" i="4"/>
  <c r="M202" i="4"/>
  <c r="M201" i="4"/>
  <c r="M200" i="4"/>
  <c r="M199" i="4"/>
  <c r="M198" i="4"/>
  <c r="L194" i="4"/>
  <c r="J194" i="4"/>
  <c r="H194" i="4"/>
  <c r="F194" i="4"/>
  <c r="M188" i="4"/>
  <c r="M194" i="4" s="1"/>
  <c r="J177" i="4"/>
  <c r="H177" i="4"/>
  <c r="F177" i="4"/>
  <c r="D177" i="4"/>
  <c r="M176" i="4"/>
  <c r="M175" i="4"/>
  <c r="M174" i="4"/>
  <c r="M173" i="4"/>
  <c r="M172" i="4"/>
  <c r="L168" i="4"/>
  <c r="J168" i="4"/>
  <c r="H168" i="4"/>
  <c r="F168" i="4"/>
  <c r="M168" i="4" s="1"/>
  <c r="D168" i="4"/>
  <c r="M166" i="4"/>
  <c r="M165" i="4"/>
  <c r="M164" i="4"/>
  <c r="M163" i="4"/>
  <c r="M162" i="4"/>
  <c r="M161" i="4"/>
  <c r="M160" i="4"/>
  <c r="M159" i="4"/>
  <c r="M158" i="4"/>
  <c r="L154" i="4"/>
  <c r="K154" i="4"/>
  <c r="J154" i="4"/>
  <c r="H154" i="4"/>
  <c r="F154" i="4"/>
  <c r="D154" i="4"/>
  <c r="M153" i="4"/>
  <c r="M152" i="4"/>
  <c r="M151" i="4"/>
  <c r="M150" i="4"/>
  <c r="M149" i="4"/>
  <c r="M148" i="4"/>
  <c r="M147" i="4"/>
  <c r="M146" i="4"/>
  <c r="M145" i="4"/>
  <c r="L141" i="4"/>
  <c r="J141" i="4"/>
  <c r="H141" i="4"/>
  <c r="F141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L123" i="4"/>
  <c r="K123" i="4"/>
  <c r="K241" i="4" s="1"/>
  <c r="J123" i="4"/>
  <c r="I123" i="4"/>
  <c r="H123" i="4"/>
  <c r="G123" i="4"/>
  <c r="G240" i="4" s="1"/>
  <c r="G241" i="4" s="1"/>
  <c r="F123" i="4"/>
  <c r="M122" i="4"/>
  <c r="M121" i="4"/>
  <c r="L117" i="4"/>
  <c r="J117" i="4"/>
  <c r="H117" i="4"/>
  <c r="F117" i="4"/>
  <c r="D117" i="4"/>
  <c r="M116" i="4"/>
  <c r="M114" i="4"/>
  <c r="M113" i="4"/>
  <c r="M112" i="4"/>
  <c r="M111" i="4"/>
  <c r="M110" i="4"/>
  <c r="M109" i="4"/>
  <c r="M108" i="4"/>
  <c r="M107" i="4"/>
  <c r="M106" i="4"/>
  <c r="K102" i="4"/>
  <c r="J102" i="4"/>
  <c r="I102" i="4"/>
  <c r="H102" i="4"/>
  <c r="G102" i="4"/>
  <c r="F102" i="4"/>
  <c r="D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L24" i="4"/>
  <c r="J24" i="4"/>
  <c r="H24" i="4"/>
  <c r="F24" i="4"/>
  <c r="D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24" i="4" l="1"/>
  <c r="M102" i="4"/>
  <c r="M154" i="4"/>
  <c r="M177" i="4"/>
  <c r="M208" i="4"/>
  <c r="M123" i="4"/>
  <c r="M141" i="4"/>
  <c r="M117" i="4"/>
  <c r="L236" i="3"/>
  <c r="J236" i="3"/>
  <c r="J238" i="3" s="1"/>
  <c r="J239" i="3" s="1"/>
  <c r="H236" i="3"/>
  <c r="F236" i="3"/>
  <c r="D236" i="3"/>
  <c r="M229" i="3"/>
  <c r="M228" i="3"/>
  <c r="M227" i="3"/>
  <c r="M226" i="3"/>
  <c r="M225" i="3"/>
  <c r="M224" i="3"/>
  <c r="M223" i="3"/>
  <c r="M222" i="3"/>
  <c r="M220" i="3"/>
  <c r="M219" i="3"/>
  <c r="M218" i="3"/>
  <c r="M216" i="3"/>
  <c r="M215" i="3"/>
  <c r="L208" i="3"/>
  <c r="J208" i="3"/>
  <c r="H208" i="3"/>
  <c r="F208" i="3"/>
  <c r="M207" i="3"/>
  <c r="M206" i="3"/>
  <c r="M205" i="3"/>
  <c r="M204" i="3"/>
  <c r="M203" i="3"/>
  <c r="M202" i="3"/>
  <c r="M201" i="3"/>
  <c r="M200" i="3"/>
  <c r="M199" i="3"/>
  <c r="M198" i="3"/>
  <c r="L194" i="3"/>
  <c r="J194" i="3"/>
  <c r="H194" i="3"/>
  <c r="F194" i="3"/>
  <c r="M188" i="3"/>
  <c r="M194" i="3" s="1"/>
  <c r="J177" i="3"/>
  <c r="H177" i="3"/>
  <c r="F177" i="3"/>
  <c r="M177" i="3" s="1"/>
  <c r="M176" i="3"/>
  <c r="M175" i="3"/>
  <c r="M174" i="3"/>
  <c r="M173" i="3"/>
  <c r="M172" i="3"/>
  <c r="L168" i="3"/>
  <c r="J168" i="3"/>
  <c r="H168" i="3"/>
  <c r="F168" i="3"/>
  <c r="M168" i="3" s="1"/>
  <c r="D168" i="3"/>
  <c r="M166" i="3"/>
  <c r="M165" i="3"/>
  <c r="M164" i="3"/>
  <c r="M163" i="3"/>
  <c r="M162" i="3"/>
  <c r="M161" i="3"/>
  <c r="M160" i="3"/>
  <c r="M159" i="3"/>
  <c r="M158" i="3"/>
  <c r="L154" i="3"/>
  <c r="K154" i="3"/>
  <c r="J154" i="3"/>
  <c r="H154" i="3"/>
  <c r="F154" i="3"/>
  <c r="D154" i="3"/>
  <c r="M153" i="3"/>
  <c r="M152" i="3"/>
  <c r="M151" i="3"/>
  <c r="M150" i="3"/>
  <c r="M149" i="3"/>
  <c r="M148" i="3"/>
  <c r="M147" i="3"/>
  <c r="M146" i="3"/>
  <c r="M145" i="3"/>
  <c r="L141" i="3"/>
  <c r="J141" i="3"/>
  <c r="H141" i="3"/>
  <c r="F141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L123" i="3"/>
  <c r="K123" i="3"/>
  <c r="J123" i="3"/>
  <c r="I123" i="3"/>
  <c r="H123" i="3"/>
  <c r="G123" i="3"/>
  <c r="G238" i="3" s="1"/>
  <c r="G239" i="3" s="1"/>
  <c r="F123" i="3"/>
  <c r="M122" i="3"/>
  <c r="M121" i="3"/>
  <c r="L117" i="3"/>
  <c r="J117" i="3"/>
  <c r="H117" i="3"/>
  <c r="F117" i="3"/>
  <c r="D117" i="3"/>
  <c r="M116" i="3"/>
  <c r="M114" i="3"/>
  <c r="M113" i="3"/>
  <c r="M112" i="3"/>
  <c r="M111" i="3"/>
  <c r="M110" i="3"/>
  <c r="M109" i="3"/>
  <c r="M108" i="3"/>
  <c r="M107" i="3"/>
  <c r="M106" i="3"/>
  <c r="L102" i="3"/>
  <c r="K102" i="3"/>
  <c r="J102" i="3"/>
  <c r="I102" i="3"/>
  <c r="H102" i="3"/>
  <c r="G102" i="3"/>
  <c r="F102" i="3"/>
  <c r="D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L24" i="3"/>
  <c r="J24" i="3"/>
  <c r="H24" i="3"/>
  <c r="F24" i="3"/>
  <c r="M24" i="3" s="1"/>
  <c r="D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102" i="3" l="1"/>
  <c r="M123" i="3"/>
  <c r="M141" i="3"/>
  <c r="M208" i="3"/>
  <c r="M238" i="3" s="1"/>
  <c r="M239" i="3" s="1"/>
  <c r="F238" i="3"/>
  <c r="F239" i="3" s="1"/>
  <c r="M117" i="3"/>
  <c r="M154" i="3"/>
  <c r="M242" i="2" l="1"/>
  <c r="L239" i="2"/>
  <c r="J239" i="2"/>
  <c r="H239" i="2"/>
  <c r="F239" i="2"/>
  <c r="M234" i="2"/>
  <c r="M228" i="2"/>
  <c r="M226" i="2"/>
  <c r="L207" i="2"/>
  <c r="J207" i="2"/>
  <c r="H207" i="2"/>
  <c r="F207" i="2"/>
  <c r="D207" i="2"/>
  <c r="M206" i="2"/>
  <c r="M205" i="2"/>
  <c r="M204" i="2"/>
  <c r="M203" i="2"/>
  <c r="M202" i="2"/>
  <c r="M201" i="2"/>
  <c r="M200" i="2"/>
  <c r="M199" i="2"/>
  <c r="M198" i="2"/>
  <c r="M197" i="2"/>
  <c r="L193" i="2"/>
  <c r="J193" i="2"/>
  <c r="H193" i="2"/>
  <c r="F193" i="2"/>
  <c r="M187" i="2"/>
  <c r="M193" i="2" s="1"/>
  <c r="J178" i="2"/>
  <c r="M178" i="2" s="1"/>
  <c r="H178" i="2"/>
  <c r="F178" i="2"/>
  <c r="D178" i="2"/>
  <c r="M177" i="2"/>
  <c r="M176" i="2"/>
  <c r="M175" i="2"/>
  <c r="M174" i="2"/>
  <c r="M173" i="2"/>
  <c r="L169" i="2"/>
  <c r="J169" i="2"/>
  <c r="H169" i="2"/>
  <c r="F169" i="2"/>
  <c r="M169" i="2" s="1"/>
  <c r="D169" i="2"/>
  <c r="M167" i="2"/>
  <c r="M166" i="2"/>
  <c r="M165" i="2"/>
  <c r="M164" i="2"/>
  <c r="M163" i="2"/>
  <c r="M162" i="2"/>
  <c r="M161" i="2"/>
  <c r="M160" i="2"/>
  <c r="M159" i="2"/>
  <c r="L155" i="2"/>
  <c r="K155" i="2"/>
  <c r="J155" i="2"/>
  <c r="H155" i="2"/>
  <c r="F155" i="2"/>
  <c r="D155" i="2"/>
  <c r="M154" i="2"/>
  <c r="M153" i="2"/>
  <c r="M152" i="2"/>
  <c r="M151" i="2"/>
  <c r="M150" i="2"/>
  <c r="M149" i="2"/>
  <c r="M148" i="2"/>
  <c r="M147" i="2"/>
  <c r="M146" i="2"/>
  <c r="L142" i="2"/>
  <c r="J142" i="2"/>
  <c r="H142" i="2"/>
  <c r="F142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L124" i="2"/>
  <c r="K124" i="2"/>
  <c r="K241" i="2" s="1"/>
  <c r="K242" i="2" s="1"/>
  <c r="J124" i="2"/>
  <c r="I124" i="2"/>
  <c r="H124" i="2"/>
  <c r="G124" i="2"/>
  <c r="G241" i="2" s="1"/>
  <c r="G242" i="2" s="1"/>
  <c r="F124" i="2"/>
  <c r="M123" i="2"/>
  <c r="M122" i="2"/>
  <c r="L118" i="2"/>
  <c r="J118" i="2"/>
  <c r="H118" i="2"/>
  <c r="F118" i="2"/>
  <c r="D118" i="2"/>
  <c r="M117" i="2"/>
  <c r="M116" i="2"/>
  <c r="M115" i="2"/>
  <c r="M114" i="2"/>
  <c r="M113" i="2"/>
  <c r="M112" i="2"/>
  <c r="M111" i="2"/>
  <c r="M110" i="2"/>
  <c r="M109" i="2"/>
  <c r="M108" i="2"/>
  <c r="M107" i="2"/>
  <c r="L103" i="2"/>
  <c r="K103" i="2"/>
  <c r="J103" i="2"/>
  <c r="I103" i="2"/>
  <c r="H103" i="2"/>
  <c r="G103" i="2"/>
  <c r="F103" i="2"/>
  <c r="D103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L24" i="2"/>
  <c r="J24" i="2"/>
  <c r="H24" i="2"/>
  <c r="F24" i="2"/>
  <c r="M24" i="2" s="1"/>
  <c r="D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H241" i="2" l="1"/>
  <c r="H242" i="2" s="1"/>
  <c r="M103" i="2"/>
  <c r="I241" i="2"/>
  <c r="I242" i="2" s="1"/>
  <c r="M155" i="2"/>
  <c r="M124" i="2"/>
  <c r="M142" i="2"/>
  <c r="M207" i="2"/>
  <c r="J241" i="2"/>
  <c r="J242" i="2" s="1"/>
  <c r="L241" i="2"/>
  <c r="L242" i="2" s="1"/>
  <c r="M118" i="2"/>
  <c r="F241" i="2"/>
  <c r="F242" i="2" s="1"/>
  <c r="L236" i="1"/>
  <c r="J236" i="1"/>
  <c r="H236" i="1"/>
  <c r="F236" i="1"/>
  <c r="M231" i="1"/>
  <c r="M225" i="1"/>
  <c r="M223" i="1"/>
  <c r="L206" i="1"/>
  <c r="J206" i="1"/>
  <c r="H206" i="1"/>
  <c r="F206" i="1"/>
  <c r="D206" i="1"/>
  <c r="M205" i="1"/>
  <c r="M204" i="1"/>
  <c r="M203" i="1"/>
  <c r="M202" i="1"/>
  <c r="M201" i="1"/>
  <c r="M200" i="1"/>
  <c r="M199" i="1"/>
  <c r="M198" i="1"/>
  <c r="M197" i="1"/>
  <c r="M196" i="1"/>
  <c r="L192" i="1"/>
  <c r="J192" i="1"/>
  <c r="H192" i="1"/>
  <c r="F192" i="1"/>
  <c r="M186" i="1"/>
  <c r="M192" i="1" s="1"/>
  <c r="J177" i="1"/>
  <c r="H177" i="1"/>
  <c r="F177" i="1"/>
  <c r="M177" i="1" s="1"/>
  <c r="D177" i="1"/>
  <c r="M176" i="1"/>
  <c r="M175" i="1"/>
  <c r="M174" i="1"/>
  <c r="M173" i="1"/>
  <c r="M172" i="1"/>
  <c r="L168" i="1"/>
  <c r="J168" i="1"/>
  <c r="H168" i="1"/>
  <c r="F168" i="1"/>
  <c r="D168" i="1"/>
  <c r="M166" i="1"/>
  <c r="M165" i="1"/>
  <c r="M164" i="1"/>
  <c r="M163" i="1"/>
  <c r="M162" i="1"/>
  <c r="M161" i="1"/>
  <c r="M160" i="1"/>
  <c r="M159" i="1"/>
  <c r="M158" i="1"/>
  <c r="L154" i="1"/>
  <c r="K154" i="1"/>
  <c r="J154" i="1"/>
  <c r="H154" i="1"/>
  <c r="M154" i="1" s="1"/>
  <c r="F154" i="1"/>
  <c r="D154" i="1"/>
  <c r="M153" i="1"/>
  <c r="M152" i="1"/>
  <c r="M151" i="1"/>
  <c r="M150" i="1"/>
  <c r="M149" i="1"/>
  <c r="M148" i="1"/>
  <c r="M147" i="1"/>
  <c r="M146" i="1"/>
  <c r="M145" i="1"/>
  <c r="L141" i="1"/>
  <c r="J141" i="1"/>
  <c r="H141" i="1"/>
  <c r="F141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L123" i="1"/>
  <c r="K123" i="1"/>
  <c r="J123" i="1"/>
  <c r="I123" i="1"/>
  <c r="I238" i="1" s="1"/>
  <c r="I239" i="1" s="1"/>
  <c r="H123" i="1"/>
  <c r="G123" i="1"/>
  <c r="F123" i="1"/>
  <c r="M122" i="1"/>
  <c r="M121" i="1"/>
  <c r="L117" i="1"/>
  <c r="J117" i="1"/>
  <c r="H117" i="1"/>
  <c r="F117" i="1"/>
  <c r="D117" i="1"/>
  <c r="M116" i="1"/>
  <c r="M115" i="1"/>
  <c r="M114" i="1"/>
  <c r="M113" i="1"/>
  <c r="M112" i="1"/>
  <c r="M111" i="1"/>
  <c r="M110" i="1"/>
  <c r="M109" i="1"/>
  <c r="M108" i="1"/>
  <c r="M107" i="1"/>
  <c r="L103" i="1"/>
  <c r="K103" i="1"/>
  <c r="J103" i="1"/>
  <c r="I103" i="1"/>
  <c r="H103" i="1"/>
  <c r="G103" i="1"/>
  <c r="F103" i="1"/>
  <c r="D103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L24" i="1"/>
  <c r="J24" i="1"/>
  <c r="H24" i="1"/>
  <c r="F24" i="1"/>
  <c r="D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24" i="1" l="1"/>
  <c r="K238" i="1"/>
  <c r="K239" i="1" s="1"/>
  <c r="H238" i="1"/>
  <c r="H239" i="1" s="1"/>
  <c r="M168" i="1"/>
  <c r="M117" i="1"/>
  <c r="L238" i="1"/>
  <c r="L239" i="1" s="1"/>
  <c r="F238" i="1"/>
  <c r="M123" i="1"/>
  <c r="M141" i="1"/>
  <c r="M206" i="1"/>
  <c r="M103" i="1"/>
  <c r="G238" i="1"/>
  <c r="G239" i="1" s="1"/>
  <c r="J238" i="1"/>
  <c r="J239" i="1" s="1"/>
  <c r="M238" i="1"/>
  <c r="M239" i="1" s="1"/>
</calcChain>
</file>

<file path=xl/comments1.xml><?xml version="1.0" encoding="utf-8"?>
<comments xmlns="http://schemas.openxmlformats.org/spreadsheetml/2006/main">
  <authors>
    <author>HP</author>
  </authors>
  <commentList>
    <comment ref="A116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<sst xmlns="http://schemas.openxmlformats.org/spreadsheetml/2006/main" count="6588" uniqueCount="978">
  <si>
    <t>M/S SVETHANSH &amp; COMPANY , MAHABUBNAGAR
Total no.of HCE's sending BMW to CBMWTF &amp; Qty disposed 
(from 01.01.2019 to 31.01.2019)</t>
  </si>
  <si>
    <t>Sl.no</t>
  </si>
  <si>
    <t>Name of the Hospital</t>
  </si>
  <si>
    <t>Address</t>
  </si>
  <si>
    <t>31 Days</t>
  </si>
  <si>
    <t>Beds</t>
  </si>
  <si>
    <t>Quantity (Kgs.)</t>
  </si>
  <si>
    <t>Total</t>
  </si>
  <si>
    <t>Yellow</t>
  </si>
  <si>
    <t>Red</t>
  </si>
  <si>
    <t>Blue</t>
  </si>
  <si>
    <t>P.P. Container</t>
  </si>
  <si>
    <t xml:space="preserve">SHADNAGAR </t>
  </si>
  <si>
    <t>Abhishek Hospital</t>
  </si>
  <si>
    <t>Mahabubnagar road</t>
  </si>
  <si>
    <t>Manasa nursing home</t>
  </si>
  <si>
    <t>mahabubnagar road</t>
  </si>
  <si>
    <t>Vijay Jyothi Hospital</t>
  </si>
  <si>
    <t>Beside HP Gas</t>
  </si>
  <si>
    <t>Sai Baba Nursing Home</t>
  </si>
  <si>
    <t>Beside Lavanya Hotel</t>
  </si>
  <si>
    <t>Venkateshwara Clinic</t>
  </si>
  <si>
    <t xml:space="preserve">pargi Road/Aashiyana </t>
  </si>
  <si>
    <t>Siddhartha Hospital</t>
  </si>
  <si>
    <t>pargi Road</t>
  </si>
  <si>
    <t>Krithika Children's Hospital</t>
  </si>
  <si>
    <t>opp Bustand Road</t>
  </si>
  <si>
    <t>Divya Hospital</t>
  </si>
  <si>
    <t>opp  Bustand Road</t>
  </si>
  <si>
    <t>Shiva Sri Nursing Home</t>
  </si>
  <si>
    <t>OPP-IB, Sangareddy</t>
  </si>
  <si>
    <t>Shadnagar Dental hospital</t>
  </si>
  <si>
    <t>Hydrabad Road</t>
  </si>
  <si>
    <t>Aditya balaji children's Hosp</t>
  </si>
  <si>
    <t>opp POLICE Station</t>
  </si>
  <si>
    <t>Anmol hospital</t>
  </si>
  <si>
    <t>opp police Station Road</t>
  </si>
  <si>
    <t>Yashodara Dental Hospital</t>
  </si>
  <si>
    <t>Shadnagar</t>
  </si>
  <si>
    <t>Sri Guru Raghavendra Dental Hospital</t>
  </si>
  <si>
    <t>………..</t>
  </si>
  <si>
    <t>Sevalal Hospital, Hyd Road</t>
  </si>
  <si>
    <t>Mahabodhi Diagnostics</t>
  </si>
  <si>
    <t>Hydrabad Road, Shadnagar</t>
  </si>
  <si>
    <t>R.S. Dental hospital</t>
  </si>
  <si>
    <t>TOTAL</t>
  </si>
  <si>
    <t>MAHABOOBNAGAR</t>
  </si>
  <si>
    <t>S.V.S.Hospital</t>
  </si>
  <si>
    <t>yenugonda mahabubnagar</t>
  </si>
  <si>
    <t>S.V.S.Dental Hosp</t>
  </si>
  <si>
    <t>Palamoor Bio Sciences</t>
  </si>
  <si>
    <t>Ramreddy Lions eye Hospital</t>
  </si>
  <si>
    <t>Tejas Hosp</t>
  </si>
  <si>
    <t>padmavathi colony Mbnr</t>
  </si>
  <si>
    <t>Sanjana Palamoor Nursing Home</t>
  </si>
  <si>
    <t>padmavathi colony Beside petrol bunk Mbnr.</t>
  </si>
  <si>
    <t>Amma Hospital</t>
  </si>
  <si>
    <t>padmavathi colony,</t>
  </si>
  <si>
    <t>Chandra Hosp</t>
  </si>
  <si>
    <t>padmavathi colony Sai Baba Temple</t>
  </si>
  <si>
    <t>Mallikarjunappa Hospital</t>
  </si>
  <si>
    <t>mettugadha</t>
  </si>
  <si>
    <t>Anirudh Hospital</t>
  </si>
  <si>
    <t>opp maruthi show room</t>
  </si>
  <si>
    <t>Hemalatha MemorialHospital</t>
  </si>
  <si>
    <t>Neha Shine hospital</t>
  </si>
  <si>
    <t>mettugada opp tvs show room</t>
  </si>
  <si>
    <t>Meenakshi Hospital</t>
  </si>
  <si>
    <t>Meghana Hospital</t>
  </si>
  <si>
    <t>Near Maruthi showroom.Mettugadda</t>
  </si>
  <si>
    <t>manasa nursing home</t>
  </si>
  <si>
    <t>opp govt hosp road</t>
  </si>
  <si>
    <t>Sri Harsha Hosp</t>
  </si>
  <si>
    <t>opp govt hosp Road</t>
  </si>
  <si>
    <t>new nelofer hospital</t>
  </si>
  <si>
    <t>veerappa clinic</t>
  </si>
  <si>
    <t>beside Govt hosp MBNR</t>
  </si>
  <si>
    <t>sri krishna mulispeciality hospital</t>
  </si>
  <si>
    <t>Newtown</t>
  </si>
  <si>
    <t>Sri Lakshmi Hosp</t>
  </si>
  <si>
    <t>M.M.Hospital</t>
  </si>
  <si>
    <t>Sai Venkata Diagnostics</t>
  </si>
  <si>
    <t xml:space="preserve">Sri Sai Nursing Home </t>
  </si>
  <si>
    <t>Ravi children's Hosp</t>
  </si>
  <si>
    <t>Ravi Dental Hospital</t>
  </si>
  <si>
    <t>Newtron</t>
  </si>
  <si>
    <t>Sri Sai Krishna E.N.T.</t>
  </si>
  <si>
    <t>Near Crown Garden</t>
  </si>
  <si>
    <t>Phanindra Dental Hospital</t>
  </si>
  <si>
    <t>Newtown MBNR</t>
  </si>
  <si>
    <t>***</t>
  </si>
  <si>
    <t>Susrutha Peoples Hosp</t>
  </si>
  <si>
    <t>Newtown Circle</t>
  </si>
  <si>
    <t>Roja Hospital</t>
  </si>
  <si>
    <t>T.J.R. Dental Hospital</t>
  </si>
  <si>
    <t>Newtown Bhaghasing Statue</t>
  </si>
  <si>
    <t>Siri Children's Hospital</t>
  </si>
  <si>
    <t>Newtown Circlr</t>
  </si>
  <si>
    <t>DR.R K Rajpurohith anapurna hospital</t>
  </si>
  <si>
    <t>Medi care Diagnostics</t>
  </si>
  <si>
    <t>Opp Bhaghasing Statue</t>
  </si>
  <si>
    <t>Kavitha Nursing home</t>
  </si>
  <si>
    <t>Partha Dental</t>
  </si>
  <si>
    <t>Anil's Surgicare</t>
  </si>
  <si>
    <t>opp Shetty Complex</t>
  </si>
  <si>
    <t>New Sai BabaHospital Opp Shetty Complex</t>
  </si>
  <si>
    <t>R.K. Diagnostics</t>
  </si>
  <si>
    <t>Suraksha Hospital</t>
  </si>
  <si>
    <t>OPPplex Shetty Complex</t>
  </si>
  <si>
    <t>K. Rajesh Super Speciality hosp</t>
  </si>
  <si>
    <t>Shetty complex</t>
  </si>
  <si>
    <t>Sri Datta Hospital</t>
  </si>
  <si>
    <t>Teja Chilren's Hospital</t>
  </si>
  <si>
    <t>Litmus Diagnostics</t>
  </si>
  <si>
    <t>Beside Shetty plexCom</t>
  </si>
  <si>
    <t>Aroghya Diagnotics</t>
  </si>
  <si>
    <t>Opp: Shetty complex</t>
  </si>
  <si>
    <t>Mythri Hospital</t>
  </si>
  <si>
    <t>Near Shetty Complex</t>
  </si>
  <si>
    <t>Asha Children's Hospital</t>
  </si>
  <si>
    <t>City Endoscan Center</t>
  </si>
  <si>
    <t>Rajendra nagar</t>
  </si>
  <si>
    <t>Shailaja maternity Hosp</t>
  </si>
  <si>
    <t>Dhanvanthri Hospital</t>
  </si>
  <si>
    <t>Ishnapur Cross Roads, Patancheru</t>
  </si>
  <si>
    <t>New Niloufer children's hospital</t>
  </si>
  <si>
    <t>Sadal gunddu</t>
  </si>
  <si>
    <t>Laxma reddy clinic</t>
  </si>
  <si>
    <t>Srinivas Diagnostic</t>
  </si>
  <si>
    <t>Rajendranagar</t>
  </si>
  <si>
    <t>Amar Hosp</t>
  </si>
  <si>
    <t>Station Road</t>
  </si>
  <si>
    <t>Gautham hospital</t>
  </si>
  <si>
    <t>Mallika Hosp</t>
  </si>
  <si>
    <t>opp LIC Office</t>
  </si>
  <si>
    <t>Railway clinic</t>
  </si>
  <si>
    <t>railway station</t>
  </si>
  <si>
    <t>Thyrocare Diagnostics</t>
  </si>
  <si>
    <t>Near LIC OFFICE</t>
  </si>
  <si>
    <t>Sri Ramulu Hospital</t>
  </si>
  <si>
    <t>Near DEO Office</t>
  </si>
  <si>
    <t>Sunitha Hosp</t>
  </si>
  <si>
    <t>Beside LIC Office</t>
  </si>
  <si>
    <t>Sri Amrutha Skin Clinic</t>
  </si>
  <si>
    <t>opp DEO OFFICE</t>
  </si>
  <si>
    <t>Sai Shilpa Hospital</t>
  </si>
  <si>
    <t>0pp DEO OFF</t>
  </si>
  <si>
    <t>Swetha Nursing Home</t>
  </si>
  <si>
    <t>Palshab gutta</t>
  </si>
  <si>
    <t>S.S. Hosp</t>
  </si>
  <si>
    <t>Indian Red Cross</t>
  </si>
  <si>
    <t>Near Telangana Xroad</t>
  </si>
  <si>
    <t>surya Hosp</t>
  </si>
  <si>
    <t>Telangana X Road</t>
  </si>
  <si>
    <t>Navodaya Hospital</t>
  </si>
  <si>
    <t>Vijaya Nursing Home</t>
  </si>
  <si>
    <t>Beside Sindu Hotel</t>
  </si>
  <si>
    <t>Navatha Hospital</t>
  </si>
  <si>
    <t>Near old current office</t>
  </si>
  <si>
    <t>S.L.V. Hospital</t>
  </si>
  <si>
    <t>old RTO Office</t>
  </si>
  <si>
    <t>Sree Hospital</t>
  </si>
  <si>
    <t>near RTO Office</t>
  </si>
  <si>
    <t>Renuka Hospital</t>
  </si>
  <si>
    <t>Boothpur raod</t>
  </si>
  <si>
    <t>KK Hospital</t>
  </si>
  <si>
    <t>Prime Diagnostic Centre</t>
  </si>
  <si>
    <t>Sujatha Clinic</t>
  </si>
  <si>
    <t>NARAYANPET</t>
  </si>
  <si>
    <t>Shylaja maternity hospital</t>
  </si>
  <si>
    <t>Back Side Govt Hosp</t>
  </si>
  <si>
    <t>Nithya Hospital</t>
  </si>
  <si>
    <t>opp govt hosp</t>
  </si>
  <si>
    <t>Kidz Childrens Hospital</t>
  </si>
  <si>
    <t>Beside HP petrol Bunk</t>
  </si>
  <si>
    <t>vanitha Hospital</t>
  </si>
  <si>
    <t>Aishwarya Nursing Home</t>
  </si>
  <si>
    <t>opp Baba Theater</t>
  </si>
  <si>
    <t>Sri Venkateshwara Eye Hospital</t>
  </si>
  <si>
    <t>Mahabubnagar Root</t>
  </si>
  <si>
    <t>Safety Hospital</t>
  </si>
  <si>
    <t>Bustand Backside</t>
  </si>
  <si>
    <t>Sneha children's hosp</t>
  </si>
  <si>
    <t>Bustand Back Side</t>
  </si>
  <si>
    <t>Raghavendra Nursing Home</t>
  </si>
  <si>
    <t>Bustand Bac</t>
  </si>
  <si>
    <t>Karuna Hospital</t>
  </si>
  <si>
    <t>opp HP Petrol bunk</t>
  </si>
  <si>
    <t>KOTHAKOTA</t>
  </si>
  <si>
    <t>Sri Lakshmi Hospital</t>
  </si>
  <si>
    <t>Near Bustand Circle</t>
  </si>
  <si>
    <t>Rahul Hospital</t>
  </si>
  <si>
    <t>Wanaparthy Road</t>
  </si>
  <si>
    <t>WANAPARTHY</t>
  </si>
  <si>
    <t>Sudha Nursing Home</t>
  </si>
  <si>
    <t>opp New Bus Stand</t>
  </si>
  <si>
    <t>Sri Sai Hospital</t>
  </si>
  <si>
    <t>Beside Govt Hosp</t>
  </si>
  <si>
    <t>Prajavydyashala Hospital</t>
  </si>
  <si>
    <t>Back Side New bustand</t>
  </si>
  <si>
    <t>Venkat Sai Hospital</t>
  </si>
  <si>
    <t>Near Bus Depo</t>
  </si>
  <si>
    <t xml:space="preserve">Sai Ratna Children's Hospital </t>
  </si>
  <si>
    <t>Backside New Bus Stand</t>
  </si>
  <si>
    <t>Sarojini Children's Hospital</t>
  </si>
  <si>
    <t>Beside New Bus Stand</t>
  </si>
  <si>
    <t>Apple Children's Hospital</t>
  </si>
  <si>
    <t>Sri Sai Dental Hospital</t>
  </si>
  <si>
    <t>Opp Police Station</t>
  </si>
  <si>
    <t>Sri Laxmi Diagnostics</t>
  </si>
  <si>
    <t>Janata Diagnostics</t>
  </si>
  <si>
    <t>Manik Diagnostics</t>
  </si>
  <si>
    <t>Near Bus Stand</t>
  </si>
  <si>
    <t>Sri Lab</t>
  </si>
  <si>
    <t xml:space="preserve"> Backside Bus stand </t>
  </si>
  <si>
    <t>Siddhartha Diagnostics</t>
  </si>
  <si>
    <t>Back side New bus stand</t>
  </si>
  <si>
    <t>NAGARKURNOOL</t>
  </si>
  <si>
    <t>Pulla reddy Hospital</t>
  </si>
  <si>
    <t>BESIDE ANDHRA BANK</t>
  </si>
  <si>
    <t>Pragathi Nursing Home</t>
  </si>
  <si>
    <t>NEAR RAVI THEATRE</t>
  </si>
  <si>
    <t>Sri Lakshmi Children's Hosp</t>
  </si>
  <si>
    <t>Aditya Hosp</t>
  </si>
  <si>
    <t>BEHIND BUS STAND</t>
  </si>
  <si>
    <t>Yashodha Hospital</t>
  </si>
  <si>
    <t>BESIDE AREA HOSP</t>
  </si>
  <si>
    <t>Vijay Hosp</t>
  </si>
  <si>
    <t>MSR Super speciality hosp</t>
  </si>
  <si>
    <t>Kuchakulla Ramchandra ReddyEye Hospital</t>
  </si>
  <si>
    <t>THUDUKURTHI</t>
  </si>
  <si>
    <t>sri Devi Dental Hospital</t>
  </si>
  <si>
    <t>OPP:ADITHYA HOSPITAL</t>
  </si>
  <si>
    <t>KALWAKURTHY</t>
  </si>
  <si>
    <t>C N R Hospital</t>
  </si>
  <si>
    <t>NEAR BUS DEPO</t>
  </si>
  <si>
    <t>Jeevan Hospital</t>
  </si>
  <si>
    <t>OPP BUS DEPO</t>
  </si>
  <si>
    <t>Sri vani Hosp</t>
  </si>
  <si>
    <t>HYD., ROAD</t>
  </si>
  <si>
    <t>Samatha Hosp</t>
  </si>
  <si>
    <t>NEAR BUS STAND</t>
  </si>
  <si>
    <t>Sri Sai Nursing Home</t>
  </si>
  <si>
    <t>OPP GOVT HOSPITAL</t>
  </si>
  <si>
    <t>NEAR GANDHI CHOWK</t>
  </si>
  <si>
    <t>Yennams Dental Hosp</t>
  </si>
  <si>
    <t>Opp: CNR Hospital</t>
  </si>
  <si>
    <t>Mahitha Hospital</t>
  </si>
  <si>
    <t>Dindi Road</t>
  </si>
  <si>
    <t xml:space="preserve">Ramya Hospital </t>
  </si>
  <si>
    <t>Opp: Bus Stand lane</t>
  </si>
  <si>
    <t>JADCHERLA</t>
  </si>
  <si>
    <t>Mallappa Memorial Hospital</t>
  </si>
  <si>
    <t>NEAR GOVT HOSP</t>
  </si>
  <si>
    <t>Aditya Balaji Hospital</t>
  </si>
  <si>
    <t>OPP GOVT HOSP</t>
  </si>
  <si>
    <t>Sugudha Devi Hospital</t>
  </si>
  <si>
    <t>MAIN ROAD</t>
  </si>
  <si>
    <t>Vamshi CBCC Cancer Hospital</t>
  </si>
  <si>
    <t>BIJNAPALLY ROAD</t>
  </si>
  <si>
    <t>Litmus Diagnostic Center</t>
  </si>
  <si>
    <t>GADWAL</t>
  </si>
  <si>
    <t xml:space="preserve">Sravani Hospital </t>
  </si>
  <si>
    <t>Gadwal</t>
  </si>
  <si>
    <t>ACHAMPET</t>
  </si>
  <si>
    <t>Suraksha People's Hospital</t>
  </si>
  <si>
    <t>Nagarkurnool road</t>
  </si>
  <si>
    <t>MMR Hospital</t>
  </si>
  <si>
    <t>Srinivasa Hospital</t>
  </si>
  <si>
    <t>Opp: Bus stand</t>
  </si>
  <si>
    <t>Charitha Sai Hospital</t>
  </si>
  <si>
    <t>Sri Ram hospital</t>
  </si>
  <si>
    <t>Noble Diagnotics</t>
  </si>
  <si>
    <t>Opp: Suraksha hospital</t>
  </si>
  <si>
    <t>GOVERNMENT HOSPITALS</t>
  </si>
  <si>
    <t>Community Health Center, Alampur</t>
  </si>
  <si>
    <t>JOGULAMBA DISTRICT</t>
  </si>
  <si>
    <t>Area Hosp.,Gadwal</t>
  </si>
  <si>
    <t xml:space="preserve"> opp RTO office</t>
  </si>
  <si>
    <t>Distic Hosp., Mahaboobnagar</t>
  </si>
  <si>
    <t>GENERAL HOSP,MBNR</t>
  </si>
  <si>
    <t>Area Hosp.,Nagarkurnool</t>
  </si>
  <si>
    <t>C.H.C.,Shadnagar</t>
  </si>
  <si>
    <t>SDNR</t>
  </si>
  <si>
    <t>C.H.C.,Jadcherla</t>
  </si>
  <si>
    <t xml:space="preserve">Jadcherla </t>
  </si>
  <si>
    <t>C.H.C.,Kalwakurthy</t>
  </si>
  <si>
    <t>KLKTY</t>
  </si>
  <si>
    <t>Area Hosp.,Narayanpet</t>
  </si>
  <si>
    <t>NRPT</t>
  </si>
  <si>
    <t>C.H.C.,Revally</t>
  </si>
  <si>
    <t>WNPT DIST</t>
  </si>
  <si>
    <t>Area Hospital, Wanaparthy</t>
  </si>
  <si>
    <t>GRAND TOTAL</t>
  </si>
  <si>
    <t>Name of the HCE/PHARMA</t>
  </si>
  <si>
    <t>JANUARY - 2019</t>
  </si>
  <si>
    <t>P.P. Count</t>
  </si>
  <si>
    <t>SL NO</t>
  </si>
  <si>
    <t>Name of the HCF/PHARMA</t>
  </si>
  <si>
    <t>Nos.</t>
  </si>
  <si>
    <t>Qty in Kgs.</t>
  </si>
  <si>
    <t>Natco Pharma Pvt. Ltd.</t>
  </si>
  <si>
    <t>KOTHUR</t>
  </si>
  <si>
    <t>Hetero Drugs Pvt. Ltd.</t>
  </si>
  <si>
    <t>Unit III</t>
  </si>
  <si>
    <t>POLEPALLY,JDCL,MBNR</t>
  </si>
  <si>
    <t>Unit V</t>
  </si>
  <si>
    <t>Unit VI</t>
  </si>
  <si>
    <t>Aurobindo Pharma Ltd.</t>
  </si>
  <si>
    <t>Unit VII</t>
  </si>
  <si>
    <t>Unit XVI</t>
  </si>
  <si>
    <t>Mylan Laboratories Pvt. Ltd</t>
  </si>
  <si>
    <t xml:space="preserve">Natco Pharma (Chemical Division) Ltd., </t>
  </si>
  <si>
    <t>Mekaguda village, Kothur Mandal, Mbnr</t>
  </si>
  <si>
    <t>Procter &amp; Gamble Home Products Pvt. Ltd., Kothur</t>
  </si>
  <si>
    <t>PENJARLA VIL</t>
  </si>
  <si>
    <t>MSN Laboratories Pvt. Ltd.</t>
  </si>
  <si>
    <t>NANDIGAM</t>
  </si>
  <si>
    <t>Symbiosis Center of Health Care</t>
  </si>
  <si>
    <t>Nandigama village, Kothur, MBNR</t>
  </si>
  <si>
    <t>APL HEALTHCARE LTD.</t>
  </si>
  <si>
    <t>Amneal Oncology Pvt. Ltd.</t>
  </si>
  <si>
    <t>Shilpa Medicare Pvt. Ltd.</t>
  </si>
  <si>
    <t>Natco Eye Hospital, Kothur</t>
  </si>
  <si>
    <t>Evertogen Life Sciences Ltd.</t>
  </si>
  <si>
    <t>Jadcherla SEZ</t>
  </si>
  <si>
    <t>Neuheit Pharma Pvt. Ltd.</t>
  </si>
  <si>
    <t>Near Shamshabad Airport</t>
  </si>
  <si>
    <t>GRAND ANNUAL TOTAL</t>
  </si>
  <si>
    <t>AVERAGE PER DAY</t>
  </si>
  <si>
    <t>TOTAL BIO-MEDICAL INCINERABLE WASTE GENERATED IN JANUARY 2019 ON AN AVERAGE IS 8,891 KGS. AVERAGE PER DAY 287 KGS .</t>
  </si>
  <si>
    <t>M/S SVETHANSH &amp; COMPANY , MAHABUBNAGAR
Total no.of HCE's sending BMW to CBMWTF &amp; Qty disposed 
(from 01.02.2019 to 28.02.2019)</t>
  </si>
  <si>
    <t>28 Days</t>
  </si>
  <si>
    <t>Happy childern's hospital</t>
  </si>
  <si>
    <t>Sri Devi Dental Hospital</t>
  </si>
  <si>
    <t>C N R Memorial Hospital</t>
  </si>
  <si>
    <t>Prasanth clinics</t>
  </si>
  <si>
    <t>C.H.C.,jadcherla</t>
  </si>
  <si>
    <t>Jadcherla</t>
  </si>
  <si>
    <t>February 2019</t>
  </si>
  <si>
    <t>TOTAL BIO-MEDICAL INCINERABLE WASTE GENERATED IN FEBRUARY 2019 ON AN AVERAGE IS 7,638 KGS. AVERAGE PER DAY 273 KGS .</t>
  </si>
  <si>
    <t>TOTAL BIO-MEDICAL RECYCLABLE WASTE GENERATED IN FEBRUARY 2019 ON AN AVERAGE IS 4,101 KGS. AVERAGE PER DAY IS 146 KGS.</t>
  </si>
  <si>
    <t>TOTAL PPC WHITE CONTAINER WASTE GENERATED AND TREATED IN FEBRUARY 2019 0N AN AVERAGE IS 771 KGS. AVERAGE PER DAY IS 28 KGS.</t>
  </si>
  <si>
    <t>M/S SVETHANSH &amp; COMPANY , MAHABUBNAGAR
Total no.of HCE's sending BMW to CBMWTF &amp; Qty disposed 
(from 01.03.2019 to 31.03.2019)</t>
  </si>
  <si>
    <t>New Town, Mbnr</t>
  </si>
  <si>
    <t>Susrutha Peoples Hospital</t>
  </si>
  <si>
    <t>railway station, Mbnr</t>
  </si>
  <si>
    <t>Janani Children's Hospital</t>
  </si>
  <si>
    <t>partha dental</t>
  </si>
  <si>
    <t>March - 2019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</si>
  <si>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</si>
  <si>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</si>
  <si>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</si>
  <si>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</si>
  <si>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</si>
  <si>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</si>
  <si>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GRAND MONTHLY TOTAL</t>
  </si>
  <si>
    <t>M/S SVETHANSH &amp; COMPANY , MAHABUBNAGAR
Total no.of HCE's sending BMW to CBMWTF &amp; Qty disposed 
(from 01.04.2019 to 30.04.2019)</t>
  </si>
  <si>
    <t>30 Days</t>
  </si>
  <si>
    <t>Opp:  Govt. Hospital</t>
  </si>
  <si>
    <t>Happy children's hosp</t>
  </si>
  <si>
    <t>partha Dental</t>
  </si>
  <si>
    <t>`</t>
  </si>
  <si>
    <t>April - 2019</t>
  </si>
  <si>
    <t>Anantha padmanabha pharma</t>
  </si>
  <si>
    <t>TOTAL BIO-MEDICAL INCINERABLE WASTE GENERATED AND TREATED IN THE MONTH OF APRIL 2019 IS 9,054 KGS. AVERAGE PER DAY IS 302 KGS.</t>
  </si>
  <si>
    <t>TOTAL AUTOCLAVABLE WASTE SHARPS GENERATED IN APRIL 2019 ON AN AVERAGE IS 2,525 KGS. AVERAGE PER DAY IS 84 KGS.</t>
  </si>
  <si>
    <t>M/S SVETHANSH &amp; COMPANY , MAHABUBNAGAR
Total no.of HCE's sending BMW to CBMWTF &amp; Qty disposed 
(from 01.05.2019 to 31.05.2019)</t>
  </si>
  <si>
    <t>Happy children's hospital</t>
  </si>
  <si>
    <t>pratha dental</t>
  </si>
  <si>
    <t>prasanth clinics</t>
  </si>
  <si>
    <t>May - 2019</t>
  </si>
  <si>
    <t>M/S SVETHANSH &amp; COMPANY , MAHABUBNAGAR
Total no.of HCE's sending BMW to CBMWTF &amp; Qty disposed 
(from 01.06.2019 to 30.06.2019)</t>
  </si>
  <si>
    <t>Shiva ram Naik Hospital</t>
  </si>
  <si>
    <t>SIRI DENTAL</t>
  </si>
  <si>
    <t>Siri children 's hospital</t>
  </si>
  <si>
    <t>Happy Children's Hospital</t>
  </si>
  <si>
    <t>Mahabubnagar Rood</t>
  </si>
  <si>
    <t>Prasanth dental</t>
  </si>
  <si>
    <t>sai krishna clinic</t>
  </si>
  <si>
    <t>partha hospital</t>
  </si>
  <si>
    <t>laxmi venkateshwara hosp</t>
  </si>
  <si>
    <t>raghavedra mother &amp;child hosp</t>
  </si>
  <si>
    <t>vijay rai hospital</t>
  </si>
  <si>
    <t>srineeka dental</t>
  </si>
  <si>
    <t>sri sai lab</t>
  </si>
  <si>
    <t>C.H.C.jadcherla</t>
  </si>
  <si>
    <t>June - 2019</t>
  </si>
  <si>
    <t>Anantha Padmanabha Pharma</t>
  </si>
  <si>
    <t>TOTAL BIO-MEDICAL INCINERABLE WASTE GENERATED IN JUNE 2019 ON AN AVERAGE IS 9,450 KGS. AVERAGE PER DAY 315 KGS .</t>
  </si>
  <si>
    <t>TOTAL AUTOCLAVABLE WASTE SHARPS GENERATED IN JUNE 2019 ON AN AVERAGE IS 2,572 KGS. AVERAGE PER DAY IS 85 KGS.</t>
  </si>
  <si>
    <t>M/S SVETHANSH &amp; COMPANY , MAHABUBNAGAR
Total no.of HCE's sending BMW to CBMWTF &amp; Qty disposed 
(from 01.07.2019 to 30.07.2019)</t>
  </si>
  <si>
    <t>JuLY - 2019</t>
  </si>
  <si>
    <t>*</t>
  </si>
  <si>
    <t xml:space="preserve">                                </t>
  </si>
  <si>
    <t xml:space="preserve">  </t>
  </si>
  <si>
    <t>PPC</t>
  </si>
  <si>
    <t>BLUE</t>
  </si>
  <si>
    <t>RED</t>
  </si>
  <si>
    <t>YELLOW</t>
  </si>
  <si>
    <t>31 DAYS</t>
  </si>
  <si>
    <t>Quantity (kgs)</t>
  </si>
  <si>
    <t>M/S SVETHANSH &amp; COMPANY , MAHABUBNAGAR
Total no.of HCE's sending BMW to CBMWTF &amp; Qty disposed 
(from 01.08.2019 to 31.08.2019)</t>
  </si>
  <si>
    <t>M/S SVETHANSH &amp; COMPANY , MAHABUBNAGAR
Total no.of HCE's sending BMW to CBMWTF &amp; Qty disposed 
(from 01.09.2019 to 30.09.2019)</t>
  </si>
  <si>
    <t>ABHESHAIK Hospital</t>
  </si>
  <si>
    <t>RS DENTAL Hospital</t>
  </si>
  <si>
    <t>Manasa Nursing Home</t>
  </si>
  <si>
    <t>Yhashodha Dental Hospital</t>
  </si>
  <si>
    <t>Krithika Hospital</t>
  </si>
  <si>
    <t>Sidhartha Hospital</t>
  </si>
  <si>
    <t>Guru Raghaverdra Dental Hosp</t>
  </si>
  <si>
    <t>Mahabodhi Diagnotics</t>
  </si>
  <si>
    <t>Sevalal Hospital</t>
  </si>
  <si>
    <t>Shiva Sree Nursing Home</t>
  </si>
  <si>
    <t>Venkatesware Clinic</t>
  </si>
  <si>
    <t>Shadnagar Dental Hospital</t>
  </si>
  <si>
    <t>Aidtya Balaji Childrens Hosp</t>
  </si>
  <si>
    <t>Anmol Hospital</t>
  </si>
  <si>
    <t>Shiv ram naik hosp</t>
  </si>
  <si>
    <t>Vijay Hospital</t>
  </si>
  <si>
    <t>SVS Hospital</t>
  </si>
  <si>
    <t>SVS Institute Of Dental Sciences</t>
  </si>
  <si>
    <t>Palamoor Bio Sciences Pvt &amp; Ltd</t>
  </si>
  <si>
    <t>Ram Reddy Lions Eye Hospital</t>
  </si>
  <si>
    <t>Tejas Hospital</t>
  </si>
  <si>
    <t>Sanjana Palamoor Nurshing Home</t>
  </si>
  <si>
    <t>Chandra Hospital</t>
  </si>
  <si>
    <t>Siri Dental</t>
  </si>
  <si>
    <t>Neha Shine Hospital</t>
  </si>
  <si>
    <t>Hemalatha Memorial Hospital</t>
  </si>
  <si>
    <t>Om Clinic</t>
  </si>
  <si>
    <t xml:space="preserve">Megana Hospital </t>
  </si>
  <si>
    <t>Manasa Nurshing Home</t>
  </si>
  <si>
    <t>Sri Harsha Hospital</t>
  </si>
  <si>
    <t>Verapa Clinic</t>
  </si>
  <si>
    <t>Sri Krishna Multispacality Hosp</t>
  </si>
  <si>
    <t>Sri Laxmi Hospital</t>
  </si>
  <si>
    <t>DR.v K Rajpurohith Anapurnna Hosp</t>
  </si>
  <si>
    <t>Sai Venkata Diagnostic</t>
  </si>
  <si>
    <t>MM Hospital</t>
  </si>
  <si>
    <t>Sri Sai Nurshing Home</t>
  </si>
  <si>
    <t>Ravi Childrens Hospital</t>
  </si>
  <si>
    <t>Ravi Dental</t>
  </si>
  <si>
    <t>Sre Sai Krishna ENT</t>
  </si>
  <si>
    <t>Phanindra Dential</t>
  </si>
  <si>
    <t>JSM DENTAL</t>
  </si>
  <si>
    <t>Susrutha Hospital</t>
  </si>
  <si>
    <t>PRIME Diagnotics Center</t>
  </si>
  <si>
    <t>TJR Dential</t>
  </si>
  <si>
    <t>Kavitha Nurshing Home</t>
  </si>
  <si>
    <t>Siri Childrens Hospital</t>
  </si>
  <si>
    <t>Pardha Dental</t>
  </si>
  <si>
    <t>MadiCare Lab</t>
  </si>
  <si>
    <t>Nirmal Lab</t>
  </si>
  <si>
    <t>Yashoda Dental</t>
  </si>
  <si>
    <t>mahabubnagar</t>
  </si>
  <si>
    <t>**</t>
  </si>
  <si>
    <t>New Sai Baba Hospital</t>
  </si>
  <si>
    <t>Sai Swetha Hospital</t>
  </si>
  <si>
    <t>Anil Surgicare Hospital</t>
  </si>
  <si>
    <t>RK Diagnostic</t>
  </si>
  <si>
    <t>Sadana Dental</t>
  </si>
  <si>
    <t>ADDIS Nuero Phy</t>
  </si>
  <si>
    <t>Arogya Diagnostic</t>
  </si>
  <si>
    <t>Litmus Diagnostic</t>
  </si>
  <si>
    <t>Naveen Dental</t>
  </si>
  <si>
    <t>Teja Hospital</t>
  </si>
  <si>
    <t>Rajesh Superspeciality Hospital</t>
  </si>
  <si>
    <t>Mytri Hospital</t>
  </si>
  <si>
    <t>Aasha Hospital</t>
  </si>
  <si>
    <t>Dhanvantri Hospital</t>
  </si>
  <si>
    <t>Vijay Laxmi Hospital</t>
  </si>
  <si>
    <t>City Endoscan center</t>
  </si>
  <si>
    <t xml:space="preserve">Laxma reddy Clinic </t>
  </si>
  <si>
    <t>Srinivasa Clinic</t>
  </si>
  <si>
    <t>New Nelofer Hospital</t>
  </si>
  <si>
    <t>Amar Hospital</t>
  </si>
  <si>
    <t xml:space="preserve">Gautham Hospital </t>
  </si>
  <si>
    <t>Mallika Hospital</t>
  </si>
  <si>
    <t>Thyrocare Center</t>
  </si>
  <si>
    <t>Sunitha Hospital</t>
  </si>
  <si>
    <t>Srikanth Dental</t>
  </si>
  <si>
    <t>Sri Amritha Clinics</t>
  </si>
  <si>
    <t>SS Hospital</t>
  </si>
  <si>
    <t>Palamur Blood Bank</t>
  </si>
  <si>
    <t>Indian Red Cross Blood Bank</t>
  </si>
  <si>
    <t>Surya Hospital</t>
  </si>
  <si>
    <t>SLVS Hospital</t>
  </si>
  <si>
    <t>Priyanka Hospital</t>
  </si>
  <si>
    <t xml:space="preserve">Pragathi Nurshing Home </t>
  </si>
  <si>
    <t>Sri Lakshmmii Hospital</t>
  </si>
  <si>
    <t xml:space="preserve">Adhitya Hospital </t>
  </si>
  <si>
    <t xml:space="preserve">Sri Devi Dental Hospital </t>
  </si>
  <si>
    <t>MSR Superspacality Hopital</t>
  </si>
  <si>
    <t>Kucha Kulla Ramchandrareddy Hospital</t>
  </si>
  <si>
    <t>Shiride Sai Lab</t>
  </si>
  <si>
    <t>Sara Lab</t>
  </si>
  <si>
    <t xml:space="preserve">Shara Lab </t>
  </si>
  <si>
    <t>Sai ram  Hospital</t>
  </si>
  <si>
    <t>Gayhatri Hospital</t>
  </si>
  <si>
    <t>Sree Sathya Sai Hospital</t>
  </si>
  <si>
    <t>Amma Clinic</t>
  </si>
  <si>
    <t>Raghavendra Clinic</t>
  </si>
  <si>
    <t>Mamatha Clinic</t>
  </si>
  <si>
    <t>Venkata Sai Diagnostics</t>
  </si>
  <si>
    <t>RRK Lab</t>
  </si>
  <si>
    <t>Path Lab</t>
  </si>
  <si>
    <t>Shiva Nursing Homes</t>
  </si>
  <si>
    <t>Sai Krishna Lab</t>
  </si>
  <si>
    <t>New Life Poly Clinic</t>
  </si>
  <si>
    <t>K Rupa Phy</t>
  </si>
  <si>
    <t>Dhasaratam Clinic</t>
  </si>
  <si>
    <t>Anitha Care Well</t>
  </si>
  <si>
    <t>Medi Cure Hospital</t>
  </si>
  <si>
    <t>CNR Hospital</t>
  </si>
  <si>
    <t>venkatramana clinic</t>
  </si>
  <si>
    <t>Samatha Hospital</t>
  </si>
  <si>
    <t>Sri Sai Nursing home</t>
  </si>
  <si>
    <t>Mahithilli Hospital</t>
  </si>
  <si>
    <t>Sri Vani Hospiotal</t>
  </si>
  <si>
    <t>Satwika Childrens Hospital</t>
  </si>
  <si>
    <t>Ramya Hospital</t>
  </si>
  <si>
    <t>prasanth Dental</t>
  </si>
  <si>
    <t>Lion's Dioagnostics center</t>
  </si>
  <si>
    <t>SVR Diagnostic center</t>
  </si>
  <si>
    <t>SS x - Ray Center</t>
  </si>
  <si>
    <t>Care Diagnostic Center</t>
  </si>
  <si>
    <t>Om Sai Diagnostic Center</t>
  </si>
  <si>
    <t>Prasanth Family Clinic</t>
  </si>
  <si>
    <t>Suraksha Peoples Hospital</t>
  </si>
  <si>
    <t>Srinivas Hospital</t>
  </si>
  <si>
    <t>Chelitha Sai Hospital</t>
  </si>
  <si>
    <t>sri Sai lab</t>
  </si>
  <si>
    <t>Laxma Reddy Clinic</t>
  </si>
  <si>
    <t>GS Lab</t>
  </si>
  <si>
    <t>Care Lab</t>
  </si>
  <si>
    <t>DBM Hospital</t>
  </si>
  <si>
    <t>Sri Rama Sarram Hospital</t>
  </si>
  <si>
    <t>Yannams Dental</t>
  </si>
  <si>
    <t>KOLLAPUR</t>
  </si>
  <si>
    <t>Sai Sudha nursing home</t>
  </si>
  <si>
    <t>Vijaya Durga Clinic</t>
  </si>
  <si>
    <t>CARE Diagnostic centre</t>
  </si>
  <si>
    <t>Sai Krupa Hospital</t>
  </si>
  <si>
    <t>Medi care Lab</t>
  </si>
  <si>
    <t>Sri Laxmi clinic</t>
  </si>
  <si>
    <t>Laxmi Diagnostic center</t>
  </si>
  <si>
    <t>Amma  Childrens Clinic</t>
  </si>
  <si>
    <t>Prashanthi Hospital</t>
  </si>
  <si>
    <t>Vijaya lab</t>
  </si>
  <si>
    <t>care Lab &amp; Clinic</t>
  </si>
  <si>
    <t>SEPTEMBER</t>
  </si>
  <si>
    <t>30 DAYS</t>
  </si>
  <si>
    <t>SNO</t>
  </si>
  <si>
    <t>TOTAL PPC WHITE CONTAINER WASTE GENERATED AND TREATED IN AUGUST -  2019 0N AN AVERAGE IS 1,470 KGS. AVERAGE PER DAY IS 47 KGS.</t>
  </si>
  <si>
    <t>TOTAL BIO-MEDICAL RECYCLABLE WASTE GENERATED IN SEPTEMBER ON AN AVERAGE IS 4, 314  KGS. AVERAGE PER DAY IS 144 KGS.</t>
  </si>
  <si>
    <t>TOTAL AUTOCLAVABLE WASTE SHARPS GENERATED IN SEPTEMBER ON AN AVERAGE IS 3,288  KGS. AVERAGE PER DAY IS 110 KGS.</t>
  </si>
  <si>
    <t>TOTAL PPC WHITE CONTAINER WASTE GENERATED AND TREATED IN  SEPTEMBER  0N AN AVERAGE IS 1040  KGS. AVERAGE PER DAY IS 35  KGS.</t>
  </si>
  <si>
    <t>TOTAL BIO-MEDICAL RECYCLABLE WASTE GENERATED IN JANUARY 2019 ON AN AVERAGE IS 4,737KGS. AVERAGE PER DAY IS 153 KGS.</t>
  </si>
  <si>
    <t>TOTAL AUTOCLAVABLE WASTE SHARPS GENERATED IN JANUARY 2019 ON AN AVERAGE IS 2060 KGS. AVERAGE PER DAY IS 66 KGS.</t>
  </si>
  <si>
    <t>TOTAL PPC WHITE CONTAINER WASTE GENERATED AND TREATED IN JANUARY 2019 0N AN AVERAGE IS 911 KGS. AVERAGE PER DAY IS 29 KGS.</t>
  </si>
  <si>
    <t>TOTAL BIO-MEDICAL RECYCLABLE WASTE GENERATED IN MARCH 2019 ON AN AVERAGE IS 3649 KGS. AVERAGE PER DAY IS 118 KGS.</t>
  </si>
  <si>
    <t>TOTAL PPC WHITE CONTAINER WASTE GENERATED AND TREATED IN MARCH 2019 0N AN AVERAGE IS 554KGS. AVERAGE PER DAY IS 18 KGS.</t>
  </si>
  <si>
    <t>THE TOTAL BIO-MEDICAL WASTAGE FOR THE MONTH OF MARCH 2019 GENERATED AND TREATED IS 465 KGS</t>
  </si>
  <si>
    <t>TOTAL BIO-MEDICAL RECYCLABLE WASTE GENERATED IN APRIL2019 ON AN AVERAGE IS 3,739 KGS. AVERAGE PER DAY IS 125 KGS.</t>
  </si>
  <si>
    <t>TOTAL PPC WHITE CONTAINER WASTE GENERATED AND TREATED IN APRIL2019 0N AN AVERAGE IS990 KGS. AVERAGE PER DAY IS 33 KGS.</t>
  </si>
  <si>
    <t>TOTAL BIO-MEDICAL RECYCLABLE WASTE GENERATED IN MAY 2019 ON AN AVERAGE IS 3,932 KGS. AVERAGE PER DAY IS 127KGS.</t>
  </si>
  <si>
    <t>TOTAL PPC WHITE CONTAINER WASTE GENERATED AND TREATED IN MAY 2019 0N AN AVERAGE IS 918 KGS. AVERAGE PER DAY IS 30 KGS.</t>
  </si>
  <si>
    <t>TOTAL PPC WHITE CONTAINER WASTE GENERATED AND TREATED IN JUNE 2019 0N AN AVERAGE IS 937 KGS. AVERAGE PER DAY IS 31 KGS.</t>
  </si>
  <si>
    <t>TOTAL BIO-MEDICAL INCINERABLE WASTE GENERATED IN JULY 2019 ON AN AVERAGE IS 9,694 KGS. AVERAGE PER DAY 321 KGS .</t>
  </si>
  <si>
    <t>TOTAL PPC WHITE CONTAINER WASTE GENERATED AND TREATED IN JULY 2019 0N AN AVERAGE IS 1,414 KGS. AVERAGE PER DAY IS 29 KGS.</t>
  </si>
  <si>
    <t>TOTAL AUTOCLAVABLE WASTE SHARPS GENERATED IN AUGUST - 2019 ON AN AVERAGE IS 3,310 KGS. AVERAGE PER DAY IS 107 KGS.</t>
  </si>
  <si>
    <t>TOTAL BIO-MEDICAL INCINERABLE WASTE GENERATED IN MARCH 2019 ON AN AVERAGE IS 8,742 KGS. AVERAGE PER DAY 282 KGS .</t>
  </si>
  <si>
    <t>TOTAL AUTOCLAVABLE WASTE SHARPS GENERATED IN MARCH 2019 ON AN AVERAGE IS 1,497 KGS. AVERAGE PER DAY IS 48 KGS.</t>
  </si>
  <si>
    <t>TOTAL BIO-MEDICAL INCINERABLE WASTE GENERATED AND TREATED IN MAY 2019 ON AN AVERAGE IS 9,490 KGS. AVERAGE PER DAY 306 KGS .</t>
  </si>
  <si>
    <t>TOTAL AUTOCLAVABLE WASTE SHARPS GENERATED AND TREATED IN MAY 2019 ON AN AVERAGE IS 3,582 KGS. AVERAGE PER DAY IS 116 KGS.</t>
  </si>
  <si>
    <t>TOTAL BIO-MEDICAL RECYCLABLE WASTE GENERATED IN JUNE 2019 ON AN AVERAGE IS 3,453  KGS. AVERAGE PER DAY IS 104 KGS.</t>
  </si>
  <si>
    <t>TOTAL BIO-MEDICAL RECYCLABLE WASTE GENERATED IN JULY 2019 ON AN AVERAGE IS 3,703  KGS. AVERAGE PER DAY IS 112 KGS.</t>
  </si>
  <si>
    <t>TOTAL AUTOCLAVABLE WASTE SHARPS GENERATED IN JULY 2019 ON AN AVERAGE IS 3,465 KGS. AVERAGE PER DAY IS 115 KGS.</t>
  </si>
  <si>
    <t>TOTAL BIO-MEDICAL INCINERABLE WASTE GENERATED IN AUGUST - 2019 ON AN AVERAGE IS 10,792 KGS. AVERAGE PER DAY 348 KGS .</t>
  </si>
  <si>
    <t>TOTAL BIO-MEDICAL RECYCLABLE WASTE GENERATED IN AUGUST- 2019 ON AN AVERAGE IS4,773  KGS. AVERAGE PER DAY IS 154 KGS.</t>
  </si>
  <si>
    <t>TOTAL BIO-MEDICAL INCINERABLE WASTE GENERATED IN SEPTEMBER ON AN AVERAGE IS 10,402  KGS. AVERAGE PER DAY 347  KGS .</t>
  </si>
  <si>
    <t>TOTAL AUTOCLAVABLE WASTE SHARPS GENERATED IN FEBRUARY 2019 ON AN AVERAGE IS 1,074  KGS. AVERAGE PER DAY IS 38 KGS.</t>
  </si>
  <si>
    <t>M/S SVETHANSH &amp; COMPANY , MAHABUBNAGAR
Total no.of HCE's sending BMW to CBMWTF &amp; Qty disposed 
(from 01.10.2019 to 31.10.2019)</t>
  </si>
  <si>
    <t>SRIKANTHDENTAL</t>
  </si>
  <si>
    <t>GAYATHRI DENTAL</t>
  </si>
  <si>
    <t>Mamatha  Diagnostics</t>
  </si>
  <si>
    <t xml:space="preserve"> mahabubnagar</t>
  </si>
  <si>
    <t>Modern dental</t>
  </si>
  <si>
    <t xml:space="preserve">sri Laxmi scaning center </t>
  </si>
  <si>
    <t>palamur nuero clinic</t>
  </si>
  <si>
    <t>Ahtha uhlaw sarif dental</t>
  </si>
  <si>
    <t>Ahmad poly clinic</t>
  </si>
  <si>
    <t>SV Eye HOSPITAL</t>
  </si>
  <si>
    <t>Nitya clinic</t>
  </si>
  <si>
    <t>Kidz Children's Hospital</t>
  </si>
  <si>
    <t>vanitha hospital</t>
  </si>
  <si>
    <t>Aishwarya Nurshing Home</t>
  </si>
  <si>
    <t>Shylaja meternaity Hospital</t>
  </si>
  <si>
    <t>Sneha Childern's Hospital</t>
  </si>
  <si>
    <t>Safety Hosp</t>
  </si>
  <si>
    <t>Happy Childrens Hospital</t>
  </si>
  <si>
    <t>Jyothi Hospital</t>
  </si>
  <si>
    <t>Rahul Hospital,</t>
  </si>
  <si>
    <t>Adhithya Childrens Hospital</t>
  </si>
  <si>
    <t>Micro Lab</t>
  </si>
  <si>
    <t>Bharath Lab</t>
  </si>
  <si>
    <t>Sri Hari lab</t>
  </si>
  <si>
    <t>Sri sai Diagnostic centre &amp;Digital X-Ray centre</t>
  </si>
  <si>
    <t>Sri Laxmi Nursing Home</t>
  </si>
  <si>
    <t>PEBBAIR</t>
  </si>
  <si>
    <t xml:space="preserve">Suguna Poly Clinic </t>
  </si>
  <si>
    <t>Bhavitha Diagnostic Centre,</t>
  </si>
  <si>
    <t xml:space="preserve">  Kurnool Road, Pebbair </t>
  </si>
  <si>
    <t>Pebbair mahadev Hospital</t>
  </si>
  <si>
    <t>Sri sai Vijaya Lab,</t>
  </si>
  <si>
    <t xml:space="preserve"> Near Busstand,PEBBAIR</t>
  </si>
  <si>
    <t>Sri Raghavendra hospital</t>
  </si>
  <si>
    <t>Shiva Sai Hospital,</t>
  </si>
  <si>
    <t xml:space="preserve">ATHMAKUR </t>
  </si>
  <si>
    <t>Sri sai nursing home</t>
  </si>
  <si>
    <t>prajavaidyasala hospital</t>
  </si>
  <si>
    <t>chandamma clinic</t>
  </si>
  <si>
    <t>Rathnamma clinic</t>
  </si>
  <si>
    <t>Dr.V.Manivardhan Reddy Clinic</t>
  </si>
  <si>
    <t>Apple Clinic</t>
  </si>
  <si>
    <t>sri Harsha Dental</t>
  </si>
  <si>
    <t>Sai Baba clinic</t>
  </si>
  <si>
    <t xml:space="preserve"> Sai Krishna Labs Diagnostic centre, </t>
  </si>
  <si>
    <t xml:space="preserve">R.K Diagnostic Centre, </t>
  </si>
  <si>
    <t>care Diagnostic center</t>
  </si>
  <si>
    <t>R.R   Diagnostic center</t>
  </si>
  <si>
    <t>mother terissa   Diagnostic center</t>
  </si>
  <si>
    <t>Dr T.Narsimharao clinic</t>
  </si>
  <si>
    <t xml:space="preserve">Sai X-Ray Laboratrary, </t>
  </si>
  <si>
    <t>V- Care Hospital</t>
  </si>
  <si>
    <t>Wanaparthy Multispecility Hospital</t>
  </si>
  <si>
    <t>Praja Vaidyashala Hospital</t>
  </si>
  <si>
    <t>Trinethra ENT &amp; Eye Hospital.</t>
  </si>
  <si>
    <t>Vimochana Hospital, Surgical Care &amp; Maternity Health Care</t>
  </si>
  <si>
    <t>Vasavi Hospital</t>
  </si>
  <si>
    <t>Venkata Sai Hospital</t>
  </si>
  <si>
    <t>Ramesh Babu Hospital</t>
  </si>
  <si>
    <t>Life Care Dental Hospital</t>
  </si>
  <si>
    <t>Venkat  krishna Dental hospital</t>
  </si>
  <si>
    <t>Sai Vaishnavi Devi  Dental Hospital</t>
  </si>
  <si>
    <t>Sri sai Dental</t>
  </si>
  <si>
    <t>Praja Dental, Prajavaidhyasala Road.</t>
  </si>
  <si>
    <t>Maruthi Dental , Bus Depot</t>
  </si>
  <si>
    <t>S S Dental Clinics</t>
  </si>
  <si>
    <t>Sri lakshmi polyclinic &amp; diagnostic centre</t>
  </si>
  <si>
    <t>Sri Venkatasai PolyClinic ,</t>
  </si>
  <si>
    <t>Sri Laxmi Venkateshwara Dental Clinic,</t>
  </si>
  <si>
    <t xml:space="preserve"> Opp:SBH-Rajeev Chowk, Wanaparthy</t>
  </si>
  <si>
    <t>Praja Lab</t>
  </si>
  <si>
    <t>Sai Nath Poly Clinic &amp; GKR Diagnostic Centre</t>
  </si>
  <si>
    <t xml:space="preserve">Karthik k Diagnostic Centre  </t>
  </si>
  <si>
    <t xml:space="preserve">Wanaparthy City scan and Diagnostic center </t>
  </si>
  <si>
    <t>Prashanth Diagnostic Center</t>
  </si>
  <si>
    <t xml:space="preserve">Friends Diagnostic Centre, </t>
  </si>
  <si>
    <t>Rohini Lab,</t>
  </si>
  <si>
    <t>Sri Prasana Poly &amp;  Diagnostics</t>
  </si>
  <si>
    <t>Sri Diagnostics</t>
  </si>
  <si>
    <t>Jaya Lab</t>
  </si>
  <si>
    <t>Raksha Poly Clinic</t>
  </si>
  <si>
    <t>Accurate Diagnostics</t>
  </si>
  <si>
    <t>Vamshi Clinic &amp; Krithik Diagnostics</t>
  </si>
  <si>
    <t xml:space="preserve">Sri Mahalaxmi Diagnostics , </t>
  </si>
  <si>
    <t xml:space="preserve"> scholars college Road Wanaparthy</t>
  </si>
  <si>
    <t>Laxmi Diagnostics &amp; Poly Clinic</t>
  </si>
  <si>
    <t>Srinivasa Poly Clinic</t>
  </si>
  <si>
    <t>Sai Nath PolyClinic &amp; Diagnostic centre</t>
  </si>
  <si>
    <t>Surya Clinic</t>
  </si>
  <si>
    <t>Sri Balaji Clinic</t>
  </si>
  <si>
    <t>S S Diagnostic centre</t>
  </si>
  <si>
    <t>S L Diagnostic centre</t>
  </si>
  <si>
    <t>A G Dental</t>
  </si>
  <si>
    <t xml:space="preserve">KALWAKURTHY  </t>
  </si>
  <si>
    <t xml:space="preserve">KALWAKURTHY </t>
  </si>
  <si>
    <t>Sri Venkatramana Poly Clinic</t>
  </si>
  <si>
    <t>Prashanth family care</t>
  </si>
  <si>
    <t>SS X-Ray Diagnostic centre</t>
  </si>
  <si>
    <t>LIONS Diagnostic centre</t>
  </si>
  <si>
    <t>Prasath clinic</t>
  </si>
  <si>
    <t>Om sai baba Diagnostics</t>
  </si>
  <si>
    <t>Venkataramanna Clinic</t>
  </si>
  <si>
    <t>Gool CHC Hospital</t>
  </si>
  <si>
    <t>SVR Diagnostic centre</t>
  </si>
  <si>
    <t>Sarram Sairam Hospital</t>
  </si>
  <si>
    <t>DBM.Hospital, Lingal Road, Achampet</t>
  </si>
  <si>
    <t>Siri dental</t>
  </si>
  <si>
    <t>YENNAMS  Dental</t>
  </si>
  <si>
    <t>Dr. Laxma Reddy Clinic, Achampet</t>
  </si>
  <si>
    <t>GS Diagnostic centre</t>
  </si>
  <si>
    <t>Sukdha Devi Hospital</t>
  </si>
  <si>
    <t>Sara Diagnostic Center</t>
  </si>
  <si>
    <t>Lalitha Poly Clinic</t>
  </si>
  <si>
    <t>Shiva sai Nursing home</t>
  </si>
  <si>
    <t>Janani Nursing home</t>
  </si>
  <si>
    <t xml:space="preserve">Venkata RaghavendraMulti speciality Dental Hospital  </t>
  </si>
  <si>
    <t>Mahesh Super  speciality Dental  clinic</t>
  </si>
  <si>
    <t>OWNI Dental  clinic</t>
  </si>
  <si>
    <t xml:space="preserve">SLN  Dental  </t>
  </si>
  <si>
    <t xml:space="preserve"> Sri sai Subha Dental   Hospitals</t>
  </si>
  <si>
    <t xml:space="preserve">Pushpa Multi speciality Dental Hospital  </t>
  </si>
  <si>
    <t>partha dental hospital</t>
  </si>
  <si>
    <t xml:space="preserve">sreenika  Dental Hospital </t>
  </si>
  <si>
    <t>Medi care speciality hospital</t>
  </si>
  <si>
    <t>Sri Sai Heart care Center</t>
  </si>
  <si>
    <t>Subhakara  Hospitals</t>
  </si>
  <si>
    <t>Vennala hospital</t>
  </si>
  <si>
    <t>Jaya praja Hospital</t>
  </si>
  <si>
    <t>Subhakara  child Hospitals,</t>
  </si>
  <si>
    <t>Sravanthi Multispeciality Hospital,</t>
  </si>
  <si>
    <t>Sri Raghavendra Mother &amp; Child Hospital,</t>
  </si>
  <si>
    <t>Sri Vijaya Raya Multi Speciality Hospital,</t>
  </si>
  <si>
    <t>laxmi venkateshwara hospital</t>
  </si>
  <si>
    <t>Nirmala devi nursing home</t>
  </si>
  <si>
    <t>Anantha polyclinic</t>
  </si>
  <si>
    <t>Sree latha clinic</t>
  </si>
  <si>
    <t>october</t>
  </si>
  <si>
    <t>31DAYS</t>
  </si>
  <si>
    <t>TOTAL BIO-MEDICAL INCINERABLE WASTE GENERATED IN OCTOBER ON AN AVERAGE IS 10,256 KGS. AVERAGE PER DAY 331 KGS .</t>
  </si>
  <si>
    <t>TOTAL BIO-MEDICAL RECYCLABLE WASTE GENERATED IN OCTOBER ON AN AVERAGE IS 6,407KGS. AVERAGE PER DAY IS 207KGS.</t>
  </si>
  <si>
    <t>TOTAL AUTOCLAVABLE WASTE SHARPS GENERATED IN  OCTOBER ON AN AVERAGE IS 3,399 KGS. AVERAGE PER DAY IS 110  KGS.</t>
  </si>
  <si>
    <t>TOTAL PPC WHITE CONTAINER WASTE GENERATED AND TREATED IN   OCTOBER  0N AN AVERAGE IS 1,195  KGS. AVERAGE PER DAY IS 39 KGS.</t>
  </si>
  <si>
    <t>SIN DIANOSTICS</t>
  </si>
  <si>
    <t>VASAVI POLY CLINIC</t>
  </si>
  <si>
    <t>Venkata sai poly clinic</t>
  </si>
  <si>
    <t>padmavathi colony Mbnr.</t>
  </si>
  <si>
    <t>SRIKANTH DENTAL</t>
  </si>
  <si>
    <t>Nirmal Diagnostics Center</t>
  </si>
  <si>
    <t>Rajesh Multispacility Hospital</t>
  </si>
  <si>
    <t>AV Laxma Reddy Clinic</t>
  </si>
  <si>
    <t>Sai Srinivasa Diagnostic</t>
  </si>
  <si>
    <t>Thyrocarae Center</t>
  </si>
  <si>
    <t>Suneetha Hospital</t>
  </si>
  <si>
    <t>Sri Navodaya Institute Of Medical Sciencies</t>
  </si>
  <si>
    <t>SLVS Diagnostic center</t>
  </si>
  <si>
    <t>Ahthauhlla Sarif dental clinic</t>
  </si>
  <si>
    <t>Noble Hospital</t>
  </si>
  <si>
    <t>Palamoor Nuero Center</t>
  </si>
  <si>
    <t>Star Diagnostics Center</t>
  </si>
  <si>
    <t>Gayatri Dental Clinic</t>
  </si>
  <si>
    <t>Sri Ramulu Nursing Home</t>
  </si>
  <si>
    <t>Srikar Hospital</t>
  </si>
  <si>
    <t>Almacare clinic</t>
  </si>
  <si>
    <t>Life Care Diagnosti Center</t>
  </si>
  <si>
    <t>Dhatta Hospital</t>
  </si>
  <si>
    <t>Life Line Diagnosti Center</t>
  </si>
  <si>
    <t>Suraksha clinic</t>
  </si>
  <si>
    <t>Raghavendra N.H</t>
  </si>
  <si>
    <t>Sri Venkata Sai Poly Clinic</t>
  </si>
  <si>
    <t>Sabitha Clinic</t>
  </si>
  <si>
    <t xml:space="preserve">Bhavani clinic </t>
  </si>
  <si>
    <t xml:space="preserve">mother theresa lab </t>
  </si>
  <si>
    <t>Susraksha Hospital</t>
  </si>
  <si>
    <t>Sarojini Clinic</t>
  </si>
  <si>
    <t>Sri Sai Childrens Hospital</t>
  </si>
  <si>
    <t>Vaishnavi Dental</t>
  </si>
  <si>
    <t>Janatha Lab</t>
  </si>
  <si>
    <t>GKR lab</t>
  </si>
  <si>
    <t>Sri Venkateshwar sai  Poly clinic</t>
  </si>
  <si>
    <t>Praja LAB</t>
  </si>
  <si>
    <t>Manik lab</t>
  </si>
  <si>
    <t>Prasana Poly Clinic</t>
  </si>
  <si>
    <t>Sree Lab</t>
  </si>
  <si>
    <t>Surya Poly Clinic</t>
  </si>
  <si>
    <t>sai Ratna Child Hospital</t>
  </si>
  <si>
    <t>Siddartha Diagnostics</t>
  </si>
  <si>
    <t>Janatha Dignostics</t>
  </si>
  <si>
    <t>Bhavitha Diagnostics</t>
  </si>
  <si>
    <t>Jaya Diagnostics</t>
  </si>
  <si>
    <t>Satwika Child Hospital</t>
  </si>
  <si>
    <t>Sims Hospitals</t>
  </si>
  <si>
    <t xml:space="preserve">vj clinic </t>
  </si>
  <si>
    <t xml:space="preserve">sri dhatta  dental </t>
  </si>
  <si>
    <t>Sravani Hospital,</t>
  </si>
  <si>
    <t xml:space="preserve">centeral lab </t>
  </si>
  <si>
    <t>laxmiah clinic</t>
  </si>
  <si>
    <t xml:space="preserve">sri sai clinic </t>
  </si>
  <si>
    <t>30DAYS</t>
  </si>
  <si>
    <t>MBNG</t>
  </si>
  <si>
    <t>TOTAL BIO-MEDICAL INCINERABLE WASTE GENERATED IN  NOVEMBER ON AN AVERAGE IS 10,157 KGS. AVERAGE PER DAY 339  KGS .</t>
  </si>
  <si>
    <t>TOTAL BIO-MEDICAL RECYCLABLE WASTE GENERATED IN NOVEMBER ON AN AVERAGE IS 5484KGS. AVERAGE PER DAY IS 183 KGS.</t>
  </si>
  <si>
    <t>TOTAL AUTOCLAVABLE WASTE SHARPS GENERATED IN NOVEMBER ON AN AVERAGE IS 2,783  KGS. AVERAGE PER DAY IS 93 KGS.</t>
  </si>
  <si>
    <t>TOTAL PPC WHITE CONTAINER WASTE GENERATED AND TREATED IN NOVEMBER  0N AN AVERAGE IS 1109 KGS. AVERAGE PER DAY IS 37 KGS.</t>
  </si>
  <si>
    <t>M/S SVETHANSH &amp; COMPANY , MAHABUBNAGAR
Total no.of HCE's sending BMW to CBMWTF &amp; Qty disposed 
(from 01.11.2019 to 30.11.2019)</t>
  </si>
  <si>
    <t>M/S SVETHANSH &amp; COMPANY , MAHABUBNAGAR
Total no.of HCE's sending BMW to CBMWTF &amp; Qty disposed 
(from 01.12.2019 to 31.12.2019)</t>
  </si>
  <si>
    <t>Abheshaik Hospital</t>
  </si>
  <si>
    <t>, Eshwar Colony , NH-7 Shadnagar</t>
  </si>
  <si>
    <t xml:space="preserve">Vijaya Jyothi Multi Specility Hospital, </t>
  </si>
  <si>
    <t>Opp. Vijetha Training College, Padmavathi Colony, Shadnagar</t>
  </si>
  <si>
    <t xml:space="preserve">Siddartha Hospital, </t>
  </si>
  <si>
    <t>Pargi road,    Shadnagar - 509216</t>
  </si>
  <si>
    <t xml:space="preserve">Anmol Children Hospital, </t>
  </si>
  <si>
    <t>1-150/2, Padmavathi Colony,Shadnagr</t>
  </si>
  <si>
    <t>Ravi Hospital</t>
  </si>
  <si>
    <t>Shiva Sri Hospital</t>
  </si>
  <si>
    <t xml:space="preserve">Chandana Hospital </t>
  </si>
  <si>
    <t xml:space="preserve">Sai mytri Hospital </t>
  </si>
  <si>
    <t>Care well</t>
  </si>
  <si>
    <t>Krithika CHILD Hospital,</t>
  </si>
  <si>
    <t>Besides hanmuman temple, Shadnagar</t>
  </si>
  <si>
    <t>Sri Guru Raghavendra Clinic,</t>
  </si>
  <si>
    <t xml:space="preserve"> Opp: Bus Stand, Pargi road, Shadnagar</t>
  </si>
  <si>
    <t>SLN DIANOSTICS</t>
  </si>
  <si>
    <t xml:space="preserve">Sri Sai Baba Nursing Home, </t>
  </si>
  <si>
    <t>MAHABUB NAGAR</t>
  </si>
  <si>
    <t>Teja  Hospital</t>
  </si>
  <si>
    <t xml:space="preserve"> Laxma Reddy Clinic</t>
  </si>
  <si>
    <t>Palamoor Eye Hospital</t>
  </si>
  <si>
    <t xml:space="preserve">Dhatta clinic </t>
  </si>
  <si>
    <t xml:space="preserve"> New Life  Diagnostic Center</t>
  </si>
  <si>
    <t>sidde vinayka  Hospital</t>
  </si>
  <si>
    <t xml:space="preserve">Ahmed poly clinic </t>
  </si>
  <si>
    <t xml:space="preserve">Safa dental </t>
  </si>
  <si>
    <t>Venkata sai Diagnostic</t>
  </si>
  <si>
    <t>Vimala ENT</t>
  </si>
  <si>
    <t xml:space="preserve">PSR Clinic </t>
  </si>
  <si>
    <t xml:space="preserve">Sanvi Hospital </t>
  </si>
  <si>
    <t>Vidya Dental</t>
  </si>
  <si>
    <t>Saanvi Hospital</t>
  </si>
  <si>
    <t>Orange path Lab</t>
  </si>
  <si>
    <t xml:space="preserve">V Care clinic </t>
  </si>
  <si>
    <t>Yasodha Dental</t>
  </si>
  <si>
    <t>Gayathri Dental</t>
  </si>
  <si>
    <t>Balaji Hospital</t>
  </si>
  <si>
    <t>Sridher reddy hospital</t>
  </si>
  <si>
    <t>V- Care Hospital &amp; Diagnostic Center</t>
  </si>
  <si>
    <t>Sri Sai  Hospital</t>
  </si>
  <si>
    <t>Ramesh Babu clinic</t>
  </si>
  <si>
    <t>Sri Sai   Childrens Hospital</t>
  </si>
  <si>
    <t>sai Ratna Child clinic</t>
  </si>
  <si>
    <t>Sri Sai Vaishnavi Multispeciality  Dental</t>
  </si>
  <si>
    <t>Sri  Mahalakshmi polyclinic &amp; diagnostic centre</t>
  </si>
  <si>
    <t>Accure Diagnostics</t>
  </si>
  <si>
    <t>Vamshi Childrens Clinic &amp; Krithik Diagnostics</t>
  </si>
  <si>
    <t xml:space="preserve">Raksha ploy clinic </t>
  </si>
  <si>
    <t xml:space="preserve"> Ganesh Dental</t>
  </si>
  <si>
    <t xml:space="preserve">Tulsi Lab </t>
  </si>
  <si>
    <t xml:space="preserve"> Venkateshwar clinic</t>
  </si>
  <si>
    <t>Sai Balaji Clinic</t>
  </si>
  <si>
    <t>ARC Raghavendra Clinic</t>
  </si>
  <si>
    <t>wanaparthy lab</t>
  </si>
  <si>
    <t>Orang lab</t>
  </si>
  <si>
    <t>Jyothi Clinic</t>
  </si>
  <si>
    <t xml:space="preserve">TOTAL </t>
  </si>
  <si>
    <t xml:space="preserve">ATAMAKUR </t>
  </si>
  <si>
    <t>Sandya lab</t>
  </si>
  <si>
    <t>chandramma clinic</t>
  </si>
  <si>
    <t>Ramchandraiah clinic</t>
  </si>
  <si>
    <t xml:space="preserve">J P CLINIC </t>
  </si>
  <si>
    <t>Bhavitha Dental</t>
  </si>
  <si>
    <t>Sri sai krishna lab</t>
  </si>
  <si>
    <t xml:space="preserve"> KOTHAKOTA</t>
  </si>
  <si>
    <t xml:space="preserve">NAGARKURNOOL  </t>
  </si>
  <si>
    <t>Satya sai hospital</t>
  </si>
  <si>
    <t>Gayatri hospital/Lab</t>
  </si>
  <si>
    <t>Sai Ram Hospital</t>
  </si>
  <si>
    <t xml:space="preserve">Medcare hospital </t>
  </si>
  <si>
    <t>Anitha carewell</t>
  </si>
  <si>
    <t>Venkata sai Diagnostics</t>
  </si>
  <si>
    <t>Sahara diagnostic centre</t>
  </si>
  <si>
    <t>Sara diagnostic centre</t>
  </si>
  <si>
    <t>Dr.Pathlabs</t>
  </si>
  <si>
    <t>Shiridisai Lab</t>
  </si>
  <si>
    <t>SahisthaNew life clinic</t>
  </si>
  <si>
    <t>Mamatha clinic</t>
  </si>
  <si>
    <t>Raghavendra clinic</t>
  </si>
  <si>
    <t>Amma clinic</t>
  </si>
  <si>
    <t>Shiva Nursing Home</t>
  </si>
  <si>
    <t xml:space="preserve">Srinagar Colony,Nagarkurnool  </t>
  </si>
  <si>
    <t xml:space="preserve">sri sai sanjeevani clinic </t>
  </si>
  <si>
    <t>Sri sai path lab</t>
  </si>
  <si>
    <t xml:space="preserve">Medcure hospital </t>
  </si>
  <si>
    <t xml:space="preserve"> Ramya Hospital </t>
  </si>
  <si>
    <t>Prashanth family Clinic</t>
  </si>
  <si>
    <t>Prasath Dental</t>
  </si>
  <si>
    <t xml:space="preserve"> 12-44/B, Kalwakurthy</t>
  </si>
  <si>
    <t xml:space="preserve">ACHAMPET </t>
  </si>
  <si>
    <t xml:space="preserve"> Kidz  Care Childrens Hospital</t>
  </si>
  <si>
    <t xml:space="preserve"> Sri ram Hospital Sar ram</t>
  </si>
  <si>
    <t xml:space="preserve"> Lingal Road, Achampet</t>
  </si>
  <si>
    <t>DBM.Hospital,</t>
  </si>
  <si>
    <t>Dr. Laxma Reddy Clinic</t>
  </si>
  <si>
    <t>Sri laxmi Hospital</t>
  </si>
  <si>
    <t xml:space="preserve">Universal  </t>
  </si>
  <si>
    <t>Yennams Dental</t>
  </si>
  <si>
    <t>Kollapur</t>
  </si>
  <si>
    <t>Amma  Clinic</t>
  </si>
  <si>
    <t>Care clinic</t>
  </si>
  <si>
    <t>V JClinic</t>
  </si>
  <si>
    <t>Sri Dhatta Dental</t>
  </si>
  <si>
    <t>Vijya lab</t>
  </si>
  <si>
    <t>V . G Hospital</t>
  </si>
  <si>
    <t>Sri Laxmi clinic/ Diagnostic center</t>
  </si>
  <si>
    <t xml:space="preserve">Narayanpet </t>
  </si>
  <si>
    <t xml:space="preserve">Vanitha Multi Speciality Hospital, </t>
  </si>
  <si>
    <t xml:space="preserve">Near New Busstand, Behind Hero Honda Show Room, </t>
  </si>
  <si>
    <t>Sneha Hospital,</t>
  </si>
  <si>
    <t xml:space="preserve"> 1-5-2, Civil  Lane,</t>
  </si>
  <si>
    <t xml:space="preserve">Dr. Shailaja's Maternity Hospital,  </t>
  </si>
  <si>
    <t xml:space="preserve"> Dr. B.R.Ambedkar 'X' Road</t>
  </si>
  <si>
    <t xml:space="preserve">Karuna Hospital, </t>
  </si>
  <si>
    <t>Adjacent to Satya Sai Mandir,</t>
  </si>
  <si>
    <t xml:space="preserve">Nithya Hospital, </t>
  </si>
  <si>
    <t>H.No:1-6-63/1/C, Hyderabad Road,</t>
  </si>
  <si>
    <t>Kidz Children Hospital,</t>
  </si>
  <si>
    <t xml:space="preserve"> SBI Bank Premises, Ashok Nagar, </t>
  </si>
  <si>
    <t>Narayanpet</t>
  </si>
  <si>
    <t xml:space="preserve">Aishwarya Nursing Home, </t>
  </si>
  <si>
    <t xml:space="preserve">1-6-85/6/1, Yadgir road, </t>
  </si>
  <si>
    <t xml:space="preserve">Raghavendra Nursing Home, </t>
  </si>
  <si>
    <t xml:space="preserve">1-6-38/A/1, Civil Lane, Civil Lane, </t>
  </si>
  <si>
    <t>Geetha Hospital</t>
  </si>
  <si>
    <t xml:space="preserve">Sri Venkateshwara  Eye Hospital, </t>
  </si>
  <si>
    <t>Eye Micro Surgical Centre, Main Road</t>
  </si>
  <si>
    <t>Makthal-Hospital's</t>
  </si>
  <si>
    <t xml:space="preserve">, H.No.5-106/A, Near Grampanchayath Office </t>
  </si>
  <si>
    <t xml:space="preserve">Maruthi Hospital, </t>
  </si>
  <si>
    <t xml:space="preserve">Opp: Anjaneya Temple, </t>
  </si>
  <si>
    <t xml:space="preserve">Raghavendra Hospital, </t>
  </si>
  <si>
    <t xml:space="preserve">Sangam Banda Road, </t>
  </si>
  <si>
    <t xml:space="preserve">Swasa  Hospital, </t>
  </si>
  <si>
    <t>H.No:5-219/2, Sathya Reddy Complex, Main Road</t>
  </si>
  <si>
    <t>Munaya Hospital</t>
  </si>
  <si>
    <t>Mrudula Clinic,</t>
  </si>
  <si>
    <t xml:space="preserve"> Near Pandu ranga Medicals, Main Road</t>
  </si>
  <si>
    <t xml:space="preserve"> Sri Sai Clinic, Main road, </t>
  </si>
  <si>
    <t xml:space="preserve">Opp: Govt. Civil Hospital, </t>
  </si>
  <si>
    <t xml:space="preserve">Venkatramana Clinic, </t>
  </si>
  <si>
    <t>Opp: Bus Stand, Swagath Complex</t>
  </si>
  <si>
    <t xml:space="preserve">Sri Venkateshwara Clinic, </t>
  </si>
  <si>
    <t>Opp:Civil Hospital</t>
  </si>
  <si>
    <t>Sri laxmi  Clinic</t>
  </si>
  <si>
    <t xml:space="preserve">Ramu Clinic, Manaiah Memorial Clinic, </t>
  </si>
  <si>
    <t>Bangaru Balappa Memorial Dental</t>
  </si>
  <si>
    <t xml:space="preserve"> Gandhi Chowk, Gadwal</t>
  </si>
  <si>
    <t>Dr. K.laxmiah clinic</t>
  </si>
  <si>
    <t>Sree latha clinic &amp; lab</t>
  </si>
  <si>
    <t xml:space="preserve">Gadwal centeral lab </t>
  </si>
  <si>
    <t>Bheemnagar,Gadwal</t>
  </si>
  <si>
    <t>Kamley plaza,Gadwal</t>
  </si>
  <si>
    <t xml:space="preserve"> Sri sai Sudha Dental   Hospitals</t>
  </si>
  <si>
    <t>S.P.Camp Office Rajeevmaarg Gadwal</t>
  </si>
  <si>
    <t>Partha dental hospital</t>
  </si>
  <si>
    <t xml:space="preserve">Sri Naka  Dental Hospital </t>
  </si>
  <si>
    <t>Dr.D.Harish Reddy</t>
  </si>
  <si>
    <t>Krishnaveni chowk,Gadwal</t>
  </si>
  <si>
    <t>Krishnaveni Chowk Bheemnagar Gadwal</t>
  </si>
  <si>
    <t>Jaya pradha Hospital</t>
  </si>
  <si>
    <t xml:space="preserve"> Subbareddy Complex,Theeru Maidanam,</t>
  </si>
  <si>
    <t xml:space="preserve"> Opp: ICICI Bank, DSP Office Road, Bheem Nagar, </t>
  </si>
  <si>
    <t xml:space="preserve"> H.No:1-3-61/5, Bheemnagar, Krishna Road, Near Arun Bajaj Showroom,</t>
  </si>
  <si>
    <t xml:space="preserve"> Sri laxmi venkateshwara hosp</t>
  </si>
  <si>
    <t>Venkateshwara polyclinic</t>
  </si>
  <si>
    <t>SHANTHI NAGAR</t>
  </si>
  <si>
    <t>Neha Lab</t>
  </si>
  <si>
    <t>Sushanth First Aid Center</t>
  </si>
  <si>
    <t>Sai First  Aid Center</t>
  </si>
  <si>
    <t>Tejaswani Hospital</t>
  </si>
  <si>
    <t>C.Reddy Hospital</t>
  </si>
  <si>
    <t>Monica Praja vydyasala Hospital</t>
  </si>
  <si>
    <t>Royal Diagnostic Center</t>
  </si>
  <si>
    <t>Shiva Sai Clinic</t>
  </si>
  <si>
    <t>S V Diagnostic Center</t>
  </si>
  <si>
    <t>S A M I Clinic</t>
  </si>
  <si>
    <t>Sai Shiva Clinic</t>
  </si>
  <si>
    <t>Sri Balaji MultiSpecility Poly Clinic</t>
  </si>
  <si>
    <t>Mohammed Clinic</t>
  </si>
  <si>
    <t>Sai Hitesh Clinic</t>
  </si>
  <si>
    <t>Naveen Clinic</t>
  </si>
  <si>
    <t>Raj Kumar Clinic</t>
  </si>
  <si>
    <t>TOTAL BIO-MEDICAL INCINERABLE WASTE GENERATED IN   DECEMBER ON AN AVERAGE IS 10,411 KGS. AVERAGE PER DAY 336 KGS .</t>
  </si>
  <si>
    <t>TOTAL BIO-MEDICAL RECYCLABLE WASTE GENERATED IN DECEMBER ON AN AVERAGE IS 5,706  KGS. AVERAGE PER DAY IS 184 KGS.</t>
  </si>
  <si>
    <t>TOTAL AUTOCLAVABLE WASTE SHARPS GENERATED IN  DECEMBER ON AN AVERAGE IS 2,924 KGS. AVERAGE PER DAY IS 94 KGS.</t>
  </si>
  <si>
    <t>TOTAL PPC WHITE CONTAINER WASTE GENERATED AND TREATED IN  DECEMBER  0N AN AVERAGE IS 1,276 KGS. AVERAGE PER DAY IS 41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</si>
</sst>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68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sz val="12"/>
      <color rgb="FF8DB3E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0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Arial"/>
      <family val="2"/>
    </font>
    <font>
      <b/>
      <sz val="11"/>
      <color theme="9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9" tint="0.3999755851924192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2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theme="3" tint="0.59999389629810485"/>
      <name val="Calibri"/>
      <family val="2"/>
      <scheme val="minor"/>
    </font>
    <font>
      <b/>
      <sz val="12"/>
      <color theme="3" tint="0.5999938962981048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4F81BD"/>
        <bgColor rgb="FF4F81BD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48DD4"/>
        <bgColor rgb="FF548DD4"/>
      </patternFill>
    </fill>
    <fill>
      <patternFill patternType="solid">
        <fgColor rgb="FF0070C0"/>
        <bgColor rgb="FF0070C0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rgb="FF548DD4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47">
    <xf numFmtId="0" fontId="0" fillId="0" borderId="0" xfId="0"/>
    <xf numFmtId="0" fontId="6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6" fillId="0" borderId="22" xfId="0" applyFont="1" applyBorder="1"/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7" fillId="6" borderId="22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7" fillId="6" borderId="22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left" vertical="center"/>
    </xf>
    <xf numFmtId="0" fontId="11" fillId="0" borderId="22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left" vertical="center"/>
    </xf>
    <xf numFmtId="0" fontId="16" fillId="0" borderId="22" xfId="0" applyFont="1" applyBorder="1" applyAlignment="1">
      <alignment wrapText="1"/>
    </xf>
    <xf numFmtId="0" fontId="20" fillId="5" borderId="22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21" fillId="0" borderId="22" xfId="0" applyFont="1" applyBorder="1" applyAlignment="1">
      <alignment wrapText="1"/>
    </xf>
    <xf numFmtId="0" fontId="15" fillId="5" borderId="22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textRotation="90" wrapText="1"/>
    </xf>
    <xf numFmtId="0" fontId="23" fillId="13" borderId="22" xfId="0" applyFont="1" applyFill="1" applyBorder="1" applyAlignment="1">
      <alignment horizontal="center" vertical="center" wrapText="1" shrinkToFit="1"/>
    </xf>
    <xf numFmtId="0" fontId="16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shrinkToFit="1"/>
    </xf>
    <xf numFmtId="0" fontId="16" fillId="0" borderId="22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22" xfId="0" applyFont="1" applyBorder="1"/>
    <xf numFmtId="0" fontId="5" fillId="5" borderId="22" xfId="0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24" fillId="4" borderId="22" xfId="0" applyFont="1" applyFill="1" applyBorder="1"/>
    <xf numFmtId="0" fontId="24" fillId="4" borderId="24" xfId="0" applyFont="1" applyFill="1" applyBorder="1"/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0" fontId="27" fillId="0" borderId="22" xfId="0" applyFont="1" applyBorder="1"/>
    <xf numFmtId="0" fontId="28" fillId="4" borderId="22" xfId="0" applyFont="1" applyFill="1" applyBorder="1"/>
    <xf numFmtId="0" fontId="27" fillId="4" borderId="22" xfId="0" applyFont="1" applyFill="1" applyBorder="1"/>
    <xf numFmtId="3" fontId="28" fillId="12" borderId="22" xfId="0" applyNumberFormat="1" applyFont="1" applyFill="1" applyBorder="1" applyAlignment="1">
      <alignment horizontal="center" vertical="center"/>
    </xf>
    <xf numFmtId="0" fontId="0" fillId="0" borderId="22" xfId="0" applyBorder="1"/>
    <xf numFmtId="0" fontId="29" fillId="4" borderId="22" xfId="0" applyFont="1" applyFill="1" applyBorder="1"/>
    <xf numFmtId="0" fontId="30" fillId="4" borderId="22" xfId="0" applyFont="1" applyFill="1" applyBorder="1"/>
    <xf numFmtId="3" fontId="31" fillId="12" borderId="22" xfId="0" applyNumberFormat="1" applyFont="1" applyFill="1" applyBorder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33" fillId="0" borderId="0" xfId="0" applyFont="1"/>
    <xf numFmtId="0" fontId="10" fillId="0" borderId="0" xfId="0" applyFont="1" applyAlignment="1">
      <alignment horizontal="left" vertical="center"/>
    </xf>
    <xf numFmtId="0" fontId="6" fillId="16" borderId="22" xfId="0" applyFont="1" applyFill="1" applyBorder="1" applyAlignment="1">
      <alignment horizontal="center" vertical="center" wrapText="1"/>
    </xf>
    <xf numFmtId="0" fontId="12" fillId="16" borderId="22" xfId="0" applyFont="1" applyFill="1" applyBorder="1" applyAlignment="1">
      <alignment horizontal="center" vertical="center" wrapText="1"/>
    </xf>
    <xf numFmtId="0" fontId="0" fillId="4" borderId="22" xfId="0" applyFill="1" applyBorder="1"/>
    <xf numFmtId="0" fontId="0" fillId="4" borderId="22" xfId="0" applyFill="1" applyBorder="1" applyAlignment="1">
      <alignment horizontal="center" vertical="center"/>
    </xf>
    <xf numFmtId="3" fontId="0" fillId="0" borderId="0" xfId="0" applyNumberFormat="1"/>
    <xf numFmtId="0" fontId="1" fillId="2" borderId="1" xfId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16" borderId="22" xfId="0" applyFont="1" applyFill="1" applyBorder="1" applyAlignment="1">
      <alignment horizontal="center" vertical="center" wrapText="1"/>
    </xf>
    <xf numFmtId="0" fontId="11" fillId="16" borderId="22" xfId="0" applyFont="1" applyFill="1" applyBorder="1" applyAlignment="1">
      <alignment horizontal="center" vertical="center" wrapText="1"/>
    </xf>
    <xf numFmtId="0" fontId="39" fillId="0" borderId="22" xfId="0" applyFont="1" applyBorder="1" applyAlignment="1">
      <alignment horizontal="center"/>
    </xf>
    <xf numFmtId="3" fontId="19" fillId="0" borderId="22" xfId="0" applyNumberFormat="1" applyFont="1" applyBorder="1" applyAlignment="1">
      <alignment horizontal="center"/>
    </xf>
    <xf numFmtId="0" fontId="40" fillId="5" borderId="0" xfId="0" applyFont="1" applyFill="1"/>
    <xf numFmtId="0" fontId="0" fillId="0" borderId="0" xfId="0" applyFont="1"/>
    <xf numFmtId="0" fontId="0" fillId="5" borderId="0" xfId="0" applyFont="1" applyFill="1"/>
    <xf numFmtId="0" fontId="12" fillId="0" borderId="0" xfId="0" applyFont="1" applyBorder="1" applyAlignment="1">
      <alignment horizontal="center" vertical="center" wrapText="1"/>
    </xf>
    <xf numFmtId="3" fontId="14" fillId="5" borderId="0" xfId="0" applyNumberFormat="1" applyFont="1" applyFill="1" applyAlignment="1">
      <alignment horizontal="center" vertical="center" wrapText="1"/>
    </xf>
    <xf numFmtId="3" fontId="14" fillId="5" borderId="21" xfId="0" applyNumberFormat="1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42" fillId="5" borderId="0" xfId="0" applyFont="1" applyFill="1"/>
    <xf numFmtId="0" fontId="33" fillId="5" borderId="0" xfId="0" applyFont="1" applyFill="1"/>
    <xf numFmtId="0" fontId="5" fillId="0" borderId="22" xfId="0" applyFont="1" applyBorder="1" applyAlignment="1">
      <alignment horizontal="center" vertical="center" textRotation="90" wrapText="1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textRotation="90" wrapText="1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3" fontId="13" fillId="4" borderId="22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textRotation="90" wrapText="1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3" fillId="0" borderId="22" xfId="0" applyFont="1" applyBorder="1"/>
    <xf numFmtId="0" fontId="33" fillId="5" borderId="22" xfId="0" applyFont="1" applyFill="1" applyBorder="1"/>
    <xf numFmtId="0" fontId="3" fillId="5" borderId="22" xfId="0" applyFont="1" applyFill="1" applyBorder="1"/>
    <xf numFmtId="0" fontId="42" fillId="5" borderId="22" xfId="0" applyFont="1" applyFill="1" applyBorder="1"/>
    <xf numFmtId="0" fontId="0" fillId="5" borderId="22" xfId="0" applyFill="1" applyBorder="1"/>
    <xf numFmtId="0" fontId="43" fillId="0" borderId="22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/>
    </xf>
    <xf numFmtId="3" fontId="14" fillId="5" borderId="22" xfId="0" applyNumberFormat="1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" fillId="2" borderId="1" xfId="1"/>
    <xf numFmtId="0" fontId="6" fillId="0" borderId="3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vertical="center" wrapText="1"/>
    </xf>
    <xf numFmtId="0" fontId="26" fillId="5" borderId="22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6" fillId="0" borderId="0" xfId="0" applyFont="1"/>
    <xf numFmtId="0" fontId="24" fillId="0" borderId="22" xfId="0" applyFont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/>
    </xf>
    <xf numFmtId="0" fontId="17" fillId="0" borderId="22" xfId="0" applyFont="1" applyBorder="1" applyAlignment="1">
      <alignment horizontal="left" wrapText="1"/>
    </xf>
    <xf numFmtId="0" fontId="18" fillId="5" borderId="22" xfId="0" applyFont="1" applyFill="1" applyBorder="1" applyAlignment="1">
      <alignment horizontal="center" vertical="center" wrapText="1"/>
    </xf>
    <xf numFmtId="0" fontId="16" fillId="5" borderId="22" xfId="0" applyFont="1" applyFill="1" applyBorder="1"/>
    <xf numFmtId="0" fontId="24" fillId="5" borderId="22" xfId="0" applyFont="1" applyFill="1" applyBorder="1"/>
    <xf numFmtId="0" fontId="5" fillId="11" borderId="22" xfId="0" applyFont="1" applyFill="1" applyBorder="1" applyAlignment="1">
      <alignment horizontal="center" vertical="center" wrapText="1"/>
    </xf>
    <xf numFmtId="3" fontId="18" fillId="5" borderId="22" xfId="0" applyNumberFormat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0" fillId="0" borderId="32" xfId="0" applyBorder="1" applyAlignment="1"/>
    <xf numFmtId="0" fontId="0" fillId="0" borderId="33" xfId="0" applyBorder="1" applyAlignment="1"/>
    <xf numFmtId="0" fontId="0" fillId="0" borderId="0" xfId="0" applyAlignment="1">
      <alignment horizontal="center"/>
    </xf>
    <xf numFmtId="0" fontId="5" fillId="0" borderId="22" xfId="0" applyFont="1" applyBorder="1" applyAlignment="1">
      <alignment horizontal="center" vertical="center" textRotation="90" wrapText="1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4" borderId="0" xfId="0" applyFill="1" applyAlignment="1">
      <alignment horizontal="center"/>
    </xf>
    <xf numFmtId="0" fontId="32" fillId="14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10" borderId="20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0" borderId="21" xfId="0" applyFont="1" applyFill="1" applyBorder="1" applyAlignment="1">
      <alignment horizontal="center" vertical="center"/>
    </xf>
    <xf numFmtId="0" fontId="6" fillId="12" borderId="22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textRotation="90" wrapText="1"/>
    </xf>
    <xf numFmtId="0" fontId="8" fillId="0" borderId="22" xfId="0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 wrapText="1"/>
    </xf>
    <xf numFmtId="17" fontId="5" fillId="0" borderId="2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17" fontId="6" fillId="0" borderId="7" xfId="0" applyNumberFormat="1" applyFont="1" applyBorder="1" applyAlignment="1">
      <alignment horizontal="center" vertical="center" wrapText="1"/>
    </xf>
    <xf numFmtId="17" fontId="6" fillId="0" borderId="8" xfId="0" applyNumberFormat="1" applyFont="1" applyBorder="1" applyAlignment="1">
      <alignment horizontal="center" vertical="center" wrapText="1"/>
    </xf>
    <xf numFmtId="17" fontId="6" fillId="0" borderId="9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/>
    </xf>
    <xf numFmtId="0" fontId="34" fillId="14" borderId="0" xfId="0" applyFont="1" applyFill="1" applyAlignment="1">
      <alignment horizontal="center"/>
    </xf>
    <xf numFmtId="0" fontId="36" fillId="14" borderId="0" xfId="0" applyFont="1" applyFill="1" applyAlignment="1">
      <alignment horizontal="center"/>
    </xf>
    <xf numFmtId="0" fontId="6" fillId="12" borderId="25" xfId="0" applyFont="1" applyFill="1" applyBorder="1" applyAlignment="1">
      <alignment horizontal="center" vertical="center" shrinkToFit="1"/>
    </xf>
    <xf numFmtId="0" fontId="6" fillId="12" borderId="26" xfId="0" applyFont="1" applyFill="1" applyBorder="1" applyAlignment="1">
      <alignment horizontal="center" vertical="center" shrinkToFit="1"/>
    </xf>
    <xf numFmtId="0" fontId="6" fillId="12" borderId="27" xfId="0" applyFont="1" applyFill="1" applyBorder="1" applyAlignment="1">
      <alignment horizontal="center" vertical="center" shrinkToFit="1"/>
    </xf>
    <xf numFmtId="0" fontId="6" fillId="12" borderId="28" xfId="0" applyFont="1" applyFill="1" applyBorder="1" applyAlignment="1">
      <alignment horizontal="center" vertical="center" shrinkToFit="1"/>
    </xf>
    <xf numFmtId="0" fontId="6" fillId="12" borderId="29" xfId="0" applyFont="1" applyFill="1" applyBorder="1" applyAlignment="1">
      <alignment horizontal="center" vertical="center" shrinkToFit="1"/>
    </xf>
    <xf numFmtId="0" fontId="6" fillId="12" borderId="30" xfId="0" applyFont="1" applyFill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34" xfId="0" applyFont="1" applyBorder="1" applyAlignment="1">
      <alignment horizontal="center" vertical="center" textRotation="90" wrapText="1"/>
    </xf>
    <xf numFmtId="0" fontId="5" fillId="0" borderId="35" xfId="0" applyFont="1" applyBorder="1" applyAlignment="1">
      <alignment horizontal="center" vertical="center" textRotation="90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17" fontId="5" fillId="0" borderId="24" xfId="0" applyNumberFormat="1" applyFont="1" applyBorder="1" applyAlignment="1">
      <alignment horizontal="center" vertical="center" wrapText="1"/>
    </xf>
    <xf numFmtId="17" fontId="5" fillId="0" borderId="3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4" borderId="0" xfId="0" applyFont="1" applyFill="1" applyAlignment="1">
      <alignment horizontal="center"/>
    </xf>
    <xf numFmtId="0" fontId="41" fillId="14" borderId="0" xfId="0" applyFont="1" applyFill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5" fillId="10" borderId="25" xfId="0" applyFont="1" applyFill="1" applyBorder="1" applyAlignment="1">
      <alignment horizontal="center" vertical="center"/>
    </xf>
    <xf numFmtId="0" fontId="5" fillId="10" borderId="26" xfId="0" applyFont="1" applyFill="1" applyBorder="1" applyAlignment="1">
      <alignment horizontal="center" vertical="center"/>
    </xf>
    <xf numFmtId="0" fontId="5" fillId="10" borderId="27" xfId="0" applyFont="1" applyFill="1" applyBorder="1" applyAlignment="1">
      <alignment horizontal="center" vertical="center"/>
    </xf>
    <xf numFmtId="0" fontId="5" fillId="10" borderId="28" xfId="0" applyFont="1" applyFill="1" applyBorder="1" applyAlignment="1">
      <alignment horizontal="center" vertical="center"/>
    </xf>
    <xf numFmtId="0" fontId="5" fillId="10" borderId="29" xfId="0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horizontal="center" vertical="center"/>
    </xf>
    <xf numFmtId="17" fontId="43" fillId="0" borderId="24" xfId="0" applyNumberFormat="1" applyFont="1" applyBorder="1" applyAlignment="1">
      <alignment horizontal="center" vertical="center"/>
    </xf>
    <xf numFmtId="17" fontId="43" fillId="0" borderId="32" xfId="0" applyNumberFormat="1" applyFont="1" applyBorder="1" applyAlignment="1">
      <alignment horizontal="center" vertical="center"/>
    </xf>
    <xf numFmtId="17" fontId="43" fillId="0" borderId="33" xfId="0" applyNumberFormat="1" applyFont="1" applyBorder="1" applyAlignment="1">
      <alignment horizontal="center" vertical="center"/>
    </xf>
    <xf numFmtId="0" fontId="0" fillId="4" borderId="24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34" fillId="14" borderId="24" xfId="0" applyFont="1" applyFill="1" applyBorder="1" applyAlignment="1">
      <alignment horizontal="center"/>
    </xf>
    <xf numFmtId="0" fontId="34" fillId="14" borderId="32" xfId="0" applyFont="1" applyFill="1" applyBorder="1" applyAlignment="1">
      <alignment horizontal="center"/>
    </xf>
    <xf numFmtId="0" fontId="34" fillId="14" borderId="33" xfId="0" applyFont="1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/>
    </xf>
    <xf numFmtId="0" fontId="10" fillId="9" borderId="32" xfId="0" applyFont="1" applyFill="1" applyBorder="1" applyAlignment="1">
      <alignment horizontal="center" vertical="center"/>
    </xf>
    <xf numFmtId="0" fontId="10" fillId="9" borderId="33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64" fontId="7" fillId="0" borderId="28" xfId="0" applyNumberFormat="1" applyFont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textRotation="90" wrapText="1"/>
    </xf>
    <xf numFmtId="0" fontId="6" fillId="0" borderId="35" xfId="0" applyFont="1" applyBorder="1" applyAlignment="1">
      <alignment horizontal="center" vertical="center" textRotation="90" wrapText="1"/>
    </xf>
    <xf numFmtId="17" fontId="6" fillId="0" borderId="24" xfId="0" applyNumberFormat="1" applyFont="1" applyBorder="1" applyAlignment="1">
      <alignment horizontal="center" vertical="center" wrapText="1"/>
    </xf>
    <xf numFmtId="17" fontId="6" fillId="0" borderId="32" xfId="0" applyNumberFormat="1" applyFont="1" applyBorder="1" applyAlignment="1">
      <alignment horizontal="center" vertical="center" wrapText="1"/>
    </xf>
    <xf numFmtId="17" fontId="6" fillId="0" borderId="33" xfId="0" applyNumberFormat="1" applyFont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5" fillId="8" borderId="30" xfId="0" applyFont="1" applyFill="1" applyBorder="1" applyAlignment="1">
      <alignment horizontal="center" vertical="center"/>
    </xf>
    <xf numFmtId="0" fontId="5" fillId="12" borderId="25" xfId="0" applyFont="1" applyFill="1" applyBorder="1" applyAlignment="1">
      <alignment horizontal="center" vertical="center" shrinkToFit="1"/>
    </xf>
    <xf numFmtId="0" fontId="5" fillId="12" borderId="26" xfId="0" applyFont="1" applyFill="1" applyBorder="1" applyAlignment="1">
      <alignment horizontal="center" vertical="center" shrinkToFit="1"/>
    </xf>
    <xf numFmtId="0" fontId="5" fillId="12" borderId="27" xfId="0" applyFont="1" applyFill="1" applyBorder="1" applyAlignment="1">
      <alignment horizontal="center" vertical="center" shrinkToFit="1"/>
    </xf>
    <xf numFmtId="0" fontId="5" fillId="12" borderId="28" xfId="0" applyFont="1" applyFill="1" applyBorder="1" applyAlignment="1">
      <alignment horizontal="center" vertical="center" shrinkToFit="1"/>
    </xf>
    <xf numFmtId="0" fontId="5" fillId="12" borderId="29" xfId="0" applyFont="1" applyFill="1" applyBorder="1" applyAlignment="1">
      <alignment horizontal="center" vertical="center" shrinkToFit="1"/>
    </xf>
    <xf numFmtId="0" fontId="5" fillId="12" borderId="30" xfId="0" applyFont="1" applyFill="1" applyBorder="1" applyAlignment="1">
      <alignment horizontal="center" vertical="center" shrinkToFit="1"/>
    </xf>
    <xf numFmtId="17" fontId="18" fillId="0" borderId="24" xfId="0" applyNumberFormat="1" applyFont="1" applyBorder="1" applyAlignment="1">
      <alignment horizontal="center" vertical="center"/>
    </xf>
    <xf numFmtId="17" fontId="18" fillId="0" borderId="32" xfId="0" applyNumberFormat="1" applyFont="1" applyBorder="1" applyAlignment="1">
      <alignment horizontal="center" vertical="center"/>
    </xf>
    <xf numFmtId="17" fontId="18" fillId="0" borderId="33" xfId="0" applyNumberFormat="1" applyFont="1" applyBorder="1" applyAlignment="1">
      <alignment horizontal="center" vertical="center"/>
    </xf>
    <xf numFmtId="0" fontId="42" fillId="14" borderId="24" xfId="0" applyFont="1" applyFill="1" applyBorder="1" applyAlignment="1">
      <alignment horizontal="center"/>
    </xf>
    <xf numFmtId="0" fontId="42" fillId="14" borderId="32" xfId="0" applyFont="1" applyFill="1" applyBorder="1" applyAlignment="1">
      <alignment horizontal="center"/>
    </xf>
    <xf numFmtId="0" fontId="42" fillId="14" borderId="33" xfId="0" applyFont="1" applyFill="1" applyBorder="1" applyAlignment="1">
      <alignment horizontal="center"/>
    </xf>
    <xf numFmtId="0" fontId="24" fillId="17" borderId="20" xfId="0" applyFont="1" applyFill="1" applyBorder="1" applyAlignment="1">
      <alignment horizontal="center"/>
    </xf>
    <xf numFmtId="0" fontId="24" fillId="17" borderId="0" xfId="0" applyFont="1" applyFill="1" applyBorder="1" applyAlignment="1">
      <alignment horizontal="center"/>
    </xf>
    <xf numFmtId="0" fontId="18" fillId="0" borderId="34" xfId="0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46" fillId="3" borderId="25" xfId="0" applyFont="1" applyFill="1" applyBorder="1" applyAlignment="1">
      <alignment horizontal="center" vertical="center"/>
    </xf>
    <xf numFmtId="0" fontId="46" fillId="3" borderId="26" xfId="0" applyFont="1" applyFill="1" applyBorder="1" applyAlignment="1">
      <alignment horizontal="center" vertical="center"/>
    </xf>
    <xf numFmtId="0" fontId="46" fillId="3" borderId="2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34" xfId="0" applyFont="1" applyFill="1" applyBorder="1" applyAlignment="1">
      <alignment horizontal="left" vertical="center"/>
    </xf>
    <xf numFmtId="0" fontId="45" fillId="0" borderId="0" xfId="0" applyFont="1"/>
    <xf numFmtId="0" fontId="45" fillId="0" borderId="0" xfId="0" applyFont="1" applyAlignment="1">
      <alignment horizontal="center"/>
    </xf>
    <xf numFmtId="0" fontId="11" fillId="0" borderId="22" xfId="0" applyFont="1" applyBorder="1"/>
    <xf numFmtId="0" fontId="7" fillId="0" borderId="22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/>
    </xf>
    <xf numFmtId="0" fontId="11" fillId="0" borderId="2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/>
    </xf>
    <xf numFmtId="0" fontId="13" fillId="4" borderId="22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Border="1"/>
    <xf numFmtId="0" fontId="39" fillId="0" borderId="0" xfId="0" applyFont="1" applyBorder="1" applyAlignment="1">
      <alignment horizontal="center"/>
    </xf>
    <xf numFmtId="0" fontId="35" fillId="0" borderId="20" xfId="0" applyFont="1" applyBorder="1" applyAlignment="1">
      <alignment horizontal="center" vertical="center" wrapText="1"/>
    </xf>
    <xf numFmtId="0" fontId="11" fillId="0" borderId="0" xfId="0" applyFont="1" applyBorder="1"/>
    <xf numFmtId="0" fontId="35" fillId="0" borderId="0" xfId="0" applyFont="1" applyBorder="1" applyAlignment="1">
      <alignment horizontal="left" vertical="center" wrapText="1"/>
    </xf>
    <xf numFmtId="0" fontId="47" fillId="3" borderId="20" xfId="0" applyFont="1" applyFill="1" applyBorder="1" applyAlignment="1">
      <alignment horizontal="center" vertical="center"/>
    </xf>
    <xf numFmtId="0" fontId="47" fillId="3" borderId="0" xfId="0" applyFont="1" applyFill="1" applyBorder="1" applyAlignment="1">
      <alignment horizontal="center" vertical="center"/>
    </xf>
    <xf numFmtId="0" fontId="45" fillId="0" borderId="22" xfId="0" applyFont="1" applyFill="1" applyBorder="1" applyAlignment="1">
      <alignment horizontal="center" vertical="center" wrapText="1"/>
    </xf>
    <xf numFmtId="0" fontId="45" fillId="0" borderId="22" xfId="0" applyFont="1" applyBorder="1"/>
    <xf numFmtId="0" fontId="7" fillId="0" borderId="22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11" fillId="0" borderId="22" xfId="0" applyFont="1" applyBorder="1" applyAlignment="1"/>
    <xf numFmtId="0" fontId="11" fillId="0" borderId="22" xfId="0" applyFont="1" applyBorder="1" applyAlignment="1">
      <alignment horizontal="left" wrapText="1"/>
    </xf>
    <xf numFmtId="0" fontId="7" fillId="9" borderId="25" xfId="0" applyFont="1" applyFill="1" applyBorder="1" applyAlignment="1">
      <alignment horizontal="center"/>
    </xf>
    <xf numFmtId="0" fontId="7" fillId="9" borderId="26" xfId="0" applyFont="1" applyFill="1" applyBorder="1" applyAlignment="1">
      <alignment horizontal="center"/>
    </xf>
    <xf numFmtId="0" fontId="11" fillId="0" borderId="22" xfId="0" applyFont="1" applyFill="1" applyBorder="1" applyAlignment="1"/>
    <xf numFmtId="0" fontId="45" fillId="0" borderId="22" xfId="0" applyFont="1" applyFill="1" applyBorder="1"/>
    <xf numFmtId="0" fontId="14" fillId="0" borderId="24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wrapText="1"/>
    </xf>
    <xf numFmtId="0" fontId="42" fillId="0" borderId="0" xfId="0" applyFont="1"/>
    <xf numFmtId="0" fontId="44" fillId="0" borderId="0" xfId="0" applyFont="1" applyAlignment="1">
      <alignment horizontal="center"/>
    </xf>
    <xf numFmtId="0" fontId="48" fillId="15" borderId="25" xfId="0" applyFont="1" applyFill="1" applyBorder="1" applyAlignment="1">
      <alignment horizontal="center"/>
    </xf>
    <xf numFmtId="0" fontId="48" fillId="15" borderId="26" xfId="0" applyFont="1" applyFill="1" applyBorder="1" applyAlignment="1">
      <alignment horizontal="center"/>
    </xf>
    <xf numFmtId="0" fontId="11" fillId="0" borderId="22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45" fillId="0" borderId="22" xfId="0" applyFont="1" applyFill="1" applyBorder="1" applyAlignment="1">
      <alignment horizontal="center"/>
    </xf>
    <xf numFmtId="0" fontId="11" fillId="0" borderId="22" xfId="0" applyFont="1" applyFill="1" applyBorder="1" applyAlignment="1">
      <alignment vertical="center"/>
    </xf>
    <xf numFmtId="0" fontId="11" fillId="0" borderId="22" xfId="0" applyFont="1" applyFill="1" applyBorder="1" applyAlignment="1">
      <alignment wrapText="1"/>
    </xf>
    <xf numFmtId="0" fontId="45" fillId="0" borderId="25" xfId="0" applyFont="1" applyFill="1" applyBorder="1" applyAlignment="1">
      <alignment horizontal="center"/>
    </xf>
    <xf numFmtId="0" fontId="11" fillId="0" borderId="26" xfId="0" applyFont="1" applyFill="1" applyBorder="1" applyAlignment="1">
      <alignment vertical="center" wrapText="1"/>
    </xf>
    <xf numFmtId="0" fontId="45" fillId="0" borderId="26" xfId="0" applyFont="1" applyFill="1" applyBorder="1"/>
    <xf numFmtId="0" fontId="14" fillId="0" borderId="27" xfId="0" applyFont="1" applyFill="1" applyBorder="1" applyAlignment="1">
      <alignment horizontal="center" vertical="center" wrapText="1"/>
    </xf>
    <xf numFmtId="0" fontId="39" fillId="4" borderId="22" xfId="0" applyFont="1" applyFill="1" applyBorder="1" applyAlignment="1">
      <alignment horizontal="center"/>
    </xf>
    <xf numFmtId="0" fontId="46" fillId="7" borderId="20" xfId="0" applyFont="1" applyFill="1" applyBorder="1" applyAlignment="1">
      <alignment horizontal="center" vertical="center"/>
    </xf>
    <xf numFmtId="0" fontId="46" fillId="7" borderId="0" xfId="0" applyFont="1" applyFill="1" applyBorder="1" applyAlignment="1">
      <alignment horizontal="center" vertical="center"/>
    </xf>
    <xf numFmtId="0" fontId="46" fillId="7" borderId="28" xfId="0" applyFont="1" applyFill="1" applyBorder="1" applyAlignment="1">
      <alignment horizontal="center" vertical="center"/>
    </xf>
    <xf numFmtId="0" fontId="46" fillId="7" borderId="29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left" wrapText="1"/>
    </xf>
    <xf numFmtId="0" fontId="45" fillId="5" borderId="22" xfId="0" applyFont="1" applyFill="1" applyBorder="1"/>
    <xf numFmtId="0" fontId="11" fillId="5" borderId="22" xfId="0" applyFont="1" applyFill="1" applyBorder="1" applyAlignment="1">
      <alignment horizontal="left" vertical="center" wrapText="1"/>
    </xf>
    <xf numFmtId="0" fontId="11" fillId="5" borderId="22" xfId="0" applyFont="1" applyFill="1" applyBorder="1" applyAlignment="1">
      <alignment vertical="center" wrapText="1"/>
    </xf>
    <xf numFmtId="0" fontId="11" fillId="5" borderId="22" xfId="0" applyFont="1" applyFill="1" applyBorder="1" applyAlignment="1">
      <alignment wrapText="1"/>
    </xf>
    <xf numFmtId="0" fontId="11" fillId="0" borderId="22" xfId="0" applyFont="1" applyBorder="1" applyAlignment="1">
      <alignment wrapText="1"/>
    </xf>
    <xf numFmtId="0" fontId="11" fillId="0" borderId="22" xfId="0" applyFont="1" applyFill="1" applyBorder="1"/>
    <xf numFmtId="0" fontId="45" fillId="0" borderId="25" xfId="0" applyFont="1" applyBorder="1"/>
    <xf numFmtId="0" fontId="11" fillId="0" borderId="26" xfId="0" applyFont="1" applyFill="1" applyBorder="1"/>
    <xf numFmtId="0" fontId="7" fillId="4" borderId="26" xfId="0" applyFont="1" applyFill="1" applyBorder="1"/>
    <xf numFmtId="0" fontId="13" fillId="4" borderId="27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29" xfId="0" applyFont="1" applyFill="1" applyBorder="1" applyAlignment="1">
      <alignment horizontal="center"/>
    </xf>
    <xf numFmtId="0" fontId="7" fillId="15" borderId="30" xfId="0" applyFont="1" applyFill="1" applyBorder="1" applyAlignment="1">
      <alignment horizontal="center"/>
    </xf>
    <xf numFmtId="0" fontId="11" fillId="0" borderId="22" xfId="0" applyFont="1" applyBorder="1" applyAlignment="1">
      <alignment horizontal="left" vertical="top" wrapText="1"/>
    </xf>
    <xf numFmtId="0" fontId="11" fillId="0" borderId="34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33" xfId="0" applyFont="1" applyFill="1" applyBorder="1" applyAlignment="1">
      <alignment horizontal="center"/>
    </xf>
    <xf numFmtId="0" fontId="45" fillId="15" borderId="20" xfId="0" applyFont="1" applyFill="1" applyBorder="1" applyAlignment="1">
      <alignment horizontal="center"/>
    </xf>
    <xf numFmtId="0" fontId="45" fillId="15" borderId="0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left" vertical="center"/>
    </xf>
    <xf numFmtId="0" fontId="6" fillId="5" borderId="22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7" fillId="17" borderId="24" xfId="0" applyFont="1" applyFill="1" applyBorder="1" applyAlignment="1">
      <alignment horizontal="center"/>
    </xf>
    <xf numFmtId="0" fontId="7" fillId="17" borderId="32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14" fillId="3" borderId="2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1" fillId="5" borderId="22" xfId="0" applyFont="1" applyFill="1" applyBorder="1"/>
    <xf numFmtId="0" fontId="42" fillId="0" borderId="22" xfId="0" applyFont="1" applyBorder="1"/>
    <xf numFmtId="0" fontId="50" fillId="0" borderId="0" xfId="0" applyFont="1" applyFill="1" applyBorder="1" applyAlignment="1">
      <alignment horizontal="center"/>
    </xf>
    <xf numFmtId="0" fontId="51" fillId="0" borderId="22" xfId="0" applyFont="1" applyFill="1" applyBorder="1" applyAlignment="1">
      <alignment horizontal="left" vertical="center" wrapText="1"/>
    </xf>
    <xf numFmtId="0" fontId="49" fillId="0" borderId="22" xfId="0" applyFont="1" applyBorder="1" applyAlignment="1">
      <alignment horizontal="center"/>
    </xf>
    <xf numFmtId="0" fontId="3" fillId="0" borderId="0" xfId="0" applyFont="1"/>
    <xf numFmtId="0" fontId="46" fillId="10" borderId="25" xfId="0" applyFont="1" applyFill="1" applyBorder="1" applyAlignment="1">
      <alignment horizontal="center" vertical="center"/>
    </xf>
    <xf numFmtId="0" fontId="46" fillId="10" borderId="26" xfId="0" applyFont="1" applyFill="1" applyBorder="1" applyAlignment="1">
      <alignment horizontal="center" vertical="center"/>
    </xf>
    <xf numFmtId="0" fontId="46" fillId="10" borderId="20" xfId="0" applyFont="1" applyFill="1" applyBorder="1" applyAlignment="1">
      <alignment horizontal="center" vertical="center"/>
    </xf>
    <xf numFmtId="0" fontId="46" fillId="10" borderId="0" xfId="0" applyFont="1" applyFill="1" applyBorder="1" applyAlignment="1">
      <alignment horizontal="center" vertical="center"/>
    </xf>
    <xf numFmtId="0" fontId="46" fillId="12" borderId="25" xfId="0" applyFont="1" applyFill="1" applyBorder="1" applyAlignment="1">
      <alignment horizontal="center" vertical="center" shrinkToFit="1"/>
    </xf>
    <xf numFmtId="0" fontId="46" fillId="12" borderId="26" xfId="0" applyFont="1" applyFill="1" applyBorder="1" applyAlignment="1">
      <alignment horizontal="center" vertical="center" shrinkToFit="1"/>
    </xf>
    <xf numFmtId="0" fontId="46" fillId="12" borderId="28" xfId="0" applyFont="1" applyFill="1" applyBorder="1" applyAlignment="1">
      <alignment horizontal="center" vertical="center" shrinkToFit="1"/>
    </xf>
    <xf numFmtId="0" fontId="46" fillId="12" borderId="29" xfId="0" applyFont="1" applyFill="1" applyBorder="1" applyAlignment="1">
      <alignment horizontal="center" vertical="center" shrinkToFit="1"/>
    </xf>
    <xf numFmtId="0" fontId="18" fillId="13" borderId="22" xfId="0" applyFont="1" applyFill="1" applyBorder="1" applyAlignment="1">
      <alignment horizontal="center" vertical="center" wrapText="1" shrinkToFit="1"/>
    </xf>
    <xf numFmtId="0" fontId="17" fillId="0" borderId="22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 shrinkToFit="1"/>
    </xf>
    <xf numFmtId="0" fontId="0" fillId="0" borderId="22" xfId="0" applyBorder="1" applyAlignment="1">
      <alignment horizontal="center"/>
    </xf>
    <xf numFmtId="0" fontId="0" fillId="0" borderId="0" xfId="0" applyFill="1"/>
    <xf numFmtId="0" fontId="45" fillId="0" borderId="22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left"/>
    </xf>
    <xf numFmtId="0" fontId="11" fillId="0" borderId="22" xfId="0" applyFont="1" applyBorder="1" applyAlignment="1">
      <alignment vertical="center"/>
    </xf>
    <xf numFmtId="0" fontId="42" fillId="0" borderId="22" xfId="0" applyFont="1" applyBorder="1" applyAlignment="1">
      <alignment horizontal="center"/>
    </xf>
    <xf numFmtId="0" fontId="53" fillId="0" borderId="22" xfId="0" applyFont="1" applyBorder="1" applyAlignment="1">
      <alignment horizontal="left" vertical="center" wrapText="1"/>
    </xf>
    <xf numFmtId="0" fontId="54" fillId="0" borderId="22" xfId="0" applyFont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54" fillId="0" borderId="22" xfId="0" applyFont="1" applyBorder="1" applyAlignment="1">
      <alignment horizontal="center" vertical="center"/>
    </xf>
    <xf numFmtId="0" fontId="42" fillId="0" borderId="22" xfId="0" applyFont="1" applyBorder="1" applyAlignment="1">
      <alignment horizontal="left"/>
    </xf>
    <xf numFmtId="0" fontId="55" fillId="0" borderId="31" xfId="0" applyFont="1" applyBorder="1" applyAlignment="1">
      <alignment horizontal="center" vertical="center" wrapText="1"/>
    </xf>
    <xf numFmtId="0" fontId="49" fillId="0" borderId="31" xfId="0" applyFont="1" applyBorder="1" applyAlignment="1">
      <alignment horizontal="center" vertical="center" wrapText="1"/>
    </xf>
    <xf numFmtId="0" fontId="0" fillId="5" borderId="22" xfId="0" applyFill="1" applyBorder="1" applyAlignment="1">
      <alignment horizontal="center"/>
    </xf>
    <xf numFmtId="0" fontId="55" fillId="5" borderId="22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9" fillId="4" borderId="22" xfId="0" applyFont="1" applyFill="1" applyBorder="1" applyAlignment="1">
      <alignment horizontal="left"/>
    </xf>
    <xf numFmtId="0" fontId="49" fillId="4" borderId="22" xfId="0" applyFont="1" applyFill="1" applyBorder="1" applyAlignment="1">
      <alignment horizontal="center" vertical="center" wrapText="1"/>
    </xf>
    <xf numFmtId="0" fontId="56" fillId="3" borderId="25" xfId="0" applyFont="1" applyFill="1" applyBorder="1" applyAlignment="1">
      <alignment horizontal="center" vertical="center"/>
    </xf>
    <xf numFmtId="0" fontId="56" fillId="3" borderId="26" xfId="0" applyFont="1" applyFill="1" applyBorder="1" applyAlignment="1">
      <alignment horizontal="center" vertical="center"/>
    </xf>
    <xf numFmtId="0" fontId="56" fillId="3" borderId="28" xfId="0" applyFont="1" applyFill="1" applyBorder="1" applyAlignment="1">
      <alignment horizontal="center" vertical="center"/>
    </xf>
    <xf numFmtId="0" fontId="56" fillId="3" borderId="29" xfId="0" applyFont="1" applyFill="1" applyBorder="1" applyAlignment="1">
      <alignment horizontal="center" vertical="center"/>
    </xf>
    <xf numFmtId="0" fontId="53" fillId="0" borderId="22" xfId="0" applyFont="1" applyBorder="1" applyAlignment="1">
      <alignment horizontal="left" vertical="center"/>
    </xf>
    <xf numFmtId="0" fontId="57" fillId="0" borderId="22" xfId="0" applyFont="1" applyBorder="1" applyAlignment="1">
      <alignment horizontal="center" vertical="center" wrapText="1"/>
    </xf>
    <xf numFmtId="0" fontId="57" fillId="0" borderId="22" xfId="0" applyFont="1" applyBorder="1" applyAlignment="1">
      <alignment horizontal="center"/>
    </xf>
    <xf numFmtId="0" fontId="53" fillId="0" borderId="22" xfId="0" applyFont="1" applyBorder="1" applyAlignment="1">
      <alignment horizontal="left"/>
    </xf>
    <xf numFmtId="0" fontId="58" fillId="0" borderId="22" xfId="0" applyFont="1" applyBorder="1" applyAlignment="1">
      <alignment horizontal="center"/>
    </xf>
    <xf numFmtId="0" fontId="49" fillId="4" borderId="22" xfId="0" applyFont="1" applyFill="1" applyBorder="1" applyAlignment="1">
      <alignment horizontal="left" vertical="center" wrapText="1"/>
    </xf>
    <xf numFmtId="0" fontId="49" fillId="4" borderId="22" xfId="0" applyFont="1" applyFill="1" applyBorder="1" applyAlignment="1">
      <alignment horizontal="center"/>
    </xf>
    <xf numFmtId="0" fontId="56" fillId="3" borderId="27" xfId="0" applyFont="1" applyFill="1" applyBorder="1" applyAlignment="1">
      <alignment horizontal="center" vertical="center"/>
    </xf>
    <xf numFmtId="0" fontId="56" fillId="3" borderId="30" xfId="0" applyFont="1" applyFill="1" applyBorder="1" applyAlignment="1">
      <alignment horizontal="center" vertical="center"/>
    </xf>
    <xf numFmtId="0" fontId="56" fillId="5" borderId="22" xfId="0" applyFont="1" applyFill="1" applyBorder="1" applyAlignment="1">
      <alignment horizontal="center" vertical="center" wrapText="1"/>
    </xf>
    <xf numFmtId="0" fontId="44" fillId="0" borderId="0" xfId="0" applyFont="1"/>
    <xf numFmtId="0" fontId="56" fillId="9" borderId="20" xfId="0" applyFont="1" applyFill="1" applyBorder="1" applyAlignment="1">
      <alignment horizontal="center"/>
    </xf>
    <xf numFmtId="0" fontId="56" fillId="9" borderId="0" xfId="0" applyFont="1" applyFill="1" applyBorder="1" applyAlignment="1">
      <alignment horizontal="center"/>
    </xf>
    <xf numFmtId="0" fontId="53" fillId="0" borderId="22" xfId="0" applyFont="1" applyBorder="1" applyAlignment="1">
      <alignment horizontal="left" wrapText="1"/>
    </xf>
    <xf numFmtId="0" fontId="57" fillId="4" borderId="22" xfId="0" applyFont="1" applyFill="1" applyBorder="1" applyAlignment="1">
      <alignment horizontal="center"/>
    </xf>
    <xf numFmtId="0" fontId="56" fillId="9" borderId="25" xfId="0" applyFont="1" applyFill="1" applyBorder="1" applyAlignment="1">
      <alignment horizontal="center"/>
    </xf>
    <xf numFmtId="0" fontId="56" fillId="9" borderId="26" xfId="0" applyFont="1" applyFill="1" applyBorder="1" applyAlignment="1">
      <alignment horizontal="center"/>
    </xf>
    <xf numFmtId="0" fontId="56" fillId="0" borderId="22" xfId="0" applyFont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 wrapText="1"/>
    </xf>
    <xf numFmtId="0" fontId="55" fillId="0" borderId="34" xfId="0" applyFont="1" applyFill="1" applyBorder="1" applyAlignment="1">
      <alignment horizontal="center" vertical="center" wrapText="1"/>
    </xf>
    <xf numFmtId="0" fontId="58" fillId="0" borderId="34" xfId="0" applyFont="1" applyFill="1" applyBorder="1" applyAlignment="1">
      <alignment horizontal="center"/>
    </xf>
    <xf numFmtId="0" fontId="49" fillId="0" borderId="34" xfId="0" applyFont="1" applyFill="1" applyBorder="1" applyAlignment="1">
      <alignment horizontal="center" vertical="center" wrapText="1"/>
    </xf>
    <xf numFmtId="0" fontId="56" fillId="15" borderId="20" xfId="0" applyFont="1" applyFill="1" applyBorder="1" applyAlignment="1">
      <alignment horizontal="center"/>
    </xf>
    <xf numFmtId="0" fontId="56" fillId="15" borderId="0" xfId="0" applyFont="1" applyFill="1" applyBorder="1" applyAlignment="1">
      <alignment horizontal="center"/>
    </xf>
    <xf numFmtId="0" fontId="56" fillId="0" borderId="27" xfId="0" applyFont="1" applyBorder="1" applyAlignment="1">
      <alignment horizontal="center" vertical="center" wrapText="1"/>
    </xf>
    <xf numFmtId="0" fontId="56" fillId="7" borderId="20" xfId="0" applyFont="1" applyFill="1" applyBorder="1" applyAlignment="1">
      <alignment horizontal="center" vertical="center"/>
    </xf>
    <xf numFmtId="0" fontId="56" fillId="7" borderId="0" xfId="0" applyFont="1" applyFill="1" applyBorder="1" applyAlignment="1">
      <alignment horizontal="center" vertical="center"/>
    </xf>
    <xf numFmtId="0" fontId="53" fillId="5" borderId="22" xfId="0" applyFont="1" applyFill="1" applyBorder="1" applyAlignment="1">
      <alignment horizontal="left"/>
    </xf>
    <xf numFmtId="0" fontId="53" fillId="5" borderId="22" xfId="0" applyFont="1" applyFill="1" applyBorder="1" applyAlignment="1">
      <alignment horizontal="left" wrapText="1"/>
    </xf>
    <xf numFmtId="0" fontId="53" fillId="5" borderId="22" xfId="0" applyFont="1" applyFill="1" applyBorder="1" applyAlignment="1">
      <alignment horizontal="left" vertical="center" wrapText="1"/>
    </xf>
    <xf numFmtId="0" fontId="49" fillId="4" borderId="27" xfId="0" applyFont="1" applyFill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6" fillId="15" borderId="24" xfId="0" applyFont="1" applyFill="1" applyBorder="1" applyAlignment="1">
      <alignment horizontal="center"/>
    </xf>
    <xf numFmtId="0" fontId="56" fillId="15" borderId="32" xfId="0" applyFont="1" applyFill="1" applyBorder="1" applyAlignment="1">
      <alignment horizontal="center"/>
    </xf>
    <xf numFmtId="0" fontId="56" fillId="15" borderId="33" xfId="0" applyFont="1" applyFill="1" applyBorder="1" applyAlignment="1">
      <alignment horizontal="center"/>
    </xf>
    <xf numFmtId="0" fontId="53" fillId="5" borderId="22" xfId="0" applyFont="1" applyFill="1" applyBorder="1" applyAlignment="1">
      <alignment horizontal="left" vertical="center"/>
    </xf>
    <xf numFmtId="0" fontId="54" fillId="5" borderId="22" xfId="0" applyFont="1" applyFill="1" applyBorder="1" applyAlignment="1">
      <alignment horizontal="center" vertical="center"/>
    </xf>
    <xf numFmtId="0" fontId="55" fillId="5" borderId="22" xfId="0" applyFont="1" applyFill="1" applyBorder="1" applyAlignment="1">
      <alignment horizontal="center" vertical="center"/>
    </xf>
    <xf numFmtId="0" fontId="53" fillId="0" borderId="34" xfId="0" applyFont="1" applyBorder="1" applyAlignment="1">
      <alignment horizontal="center" vertical="center" wrapText="1"/>
    </xf>
    <xf numFmtId="0" fontId="49" fillId="4" borderId="0" xfId="0" applyFont="1" applyFill="1" applyAlignment="1">
      <alignment horizontal="center"/>
    </xf>
    <xf numFmtId="0" fontId="56" fillId="17" borderId="28" xfId="0" applyFont="1" applyFill="1" applyBorder="1" applyAlignment="1">
      <alignment horizontal="center"/>
    </xf>
    <xf numFmtId="0" fontId="56" fillId="17" borderId="29" xfId="0" applyFont="1" applyFill="1" applyBorder="1" applyAlignment="1">
      <alignment horizontal="center"/>
    </xf>
    <xf numFmtId="0" fontId="49" fillId="4" borderId="22" xfId="0" applyFont="1" applyFill="1" applyBorder="1" applyAlignment="1">
      <alignment horizontal="center" vertical="center"/>
    </xf>
    <xf numFmtId="0" fontId="56" fillId="3" borderId="20" xfId="0" applyFont="1" applyFill="1" applyBorder="1" applyAlignment="1">
      <alignment horizontal="center" vertical="center"/>
    </xf>
    <xf numFmtId="0" fontId="56" fillId="3" borderId="0" xfId="0" applyFont="1" applyFill="1" applyBorder="1" applyAlignment="1">
      <alignment horizontal="center" vertical="center"/>
    </xf>
    <xf numFmtId="0" fontId="56" fillId="0" borderId="31" xfId="0" applyFont="1" applyBorder="1" applyAlignment="1">
      <alignment horizontal="center" vertical="center" wrapText="1"/>
    </xf>
    <xf numFmtId="0" fontId="55" fillId="0" borderId="22" xfId="0" applyFont="1" applyFill="1" applyBorder="1" applyAlignment="1">
      <alignment horizontal="center" vertical="center" wrapText="1"/>
    </xf>
    <xf numFmtId="0" fontId="49" fillId="0" borderId="22" xfId="0" applyFont="1" applyFill="1" applyBorder="1" applyAlignment="1">
      <alignment horizontal="center" vertical="center" wrapText="1"/>
    </xf>
    <xf numFmtId="0" fontId="56" fillId="8" borderId="20" xfId="0" applyFont="1" applyFill="1" applyBorder="1" applyAlignment="1">
      <alignment horizontal="center" vertical="center"/>
    </xf>
    <xf numFmtId="0" fontId="56" fillId="8" borderId="0" xfId="0" applyFont="1" applyFill="1" applyBorder="1" applyAlignment="1">
      <alignment horizontal="center" vertical="center"/>
    </xf>
    <xf numFmtId="0" fontId="53" fillId="0" borderId="31" xfId="0" applyFont="1" applyBorder="1" applyAlignment="1">
      <alignment horizontal="center" vertical="center" wrapText="1"/>
    </xf>
    <xf numFmtId="0" fontId="42" fillId="5" borderId="22" xfId="0" applyFont="1" applyFill="1" applyBorder="1" applyAlignment="1">
      <alignment horizontal="center"/>
    </xf>
    <xf numFmtId="0" fontId="49" fillId="5" borderId="22" xfId="0" applyFont="1" applyFill="1" applyBorder="1" applyAlignment="1">
      <alignment horizontal="left" vertical="center" wrapText="1"/>
    </xf>
    <xf numFmtId="0" fontId="49" fillId="5" borderId="22" xfId="0" applyFont="1" applyFill="1" applyBorder="1" applyAlignment="1">
      <alignment horizontal="center"/>
    </xf>
    <xf numFmtId="0" fontId="56" fillId="10" borderId="22" xfId="0" applyFont="1" applyFill="1" applyBorder="1" applyAlignment="1">
      <alignment horizontal="center" vertical="center"/>
    </xf>
    <xf numFmtId="0" fontId="49" fillId="4" borderId="33" xfId="0" applyFont="1" applyFill="1" applyBorder="1" applyAlignment="1">
      <alignment horizontal="center"/>
    </xf>
    <xf numFmtId="0" fontId="56" fillId="12" borderId="22" xfId="0" applyFont="1" applyFill="1" applyBorder="1" applyAlignment="1">
      <alignment horizontal="center" vertical="center" shrinkToFit="1"/>
    </xf>
    <xf numFmtId="0" fontId="56" fillId="0" borderId="22" xfId="0" applyFont="1" applyBorder="1" applyAlignment="1">
      <alignment horizontal="left" vertical="center"/>
    </xf>
    <xf numFmtId="0" fontId="56" fillId="0" borderId="22" xfId="0" applyFont="1" applyBorder="1" applyAlignment="1">
      <alignment horizontal="left" vertical="center" wrapText="1"/>
    </xf>
    <xf numFmtId="0" fontId="54" fillId="0" borderId="31" xfId="0" applyFont="1" applyBorder="1" applyAlignment="1">
      <alignment horizontal="center" vertical="center" textRotation="90" wrapText="1"/>
    </xf>
    <xf numFmtId="17" fontId="56" fillId="0" borderId="24" xfId="0" applyNumberFormat="1" applyFont="1" applyBorder="1" applyAlignment="1">
      <alignment horizontal="center" vertical="center"/>
    </xf>
    <xf numFmtId="17" fontId="56" fillId="0" borderId="32" xfId="0" applyNumberFormat="1" applyFont="1" applyBorder="1" applyAlignment="1">
      <alignment horizontal="center" vertical="center"/>
    </xf>
    <xf numFmtId="17" fontId="56" fillId="0" borderId="33" xfId="0" applyNumberFormat="1" applyFont="1" applyBorder="1" applyAlignment="1">
      <alignment horizontal="center" vertical="center"/>
    </xf>
    <xf numFmtId="49" fontId="54" fillId="0" borderId="22" xfId="0" applyNumberFormat="1" applyFont="1" applyBorder="1" applyAlignment="1">
      <alignment horizontal="center" vertical="center" wrapText="1"/>
    </xf>
    <xf numFmtId="0" fontId="54" fillId="0" borderId="34" xfId="0" applyFont="1" applyBorder="1" applyAlignment="1">
      <alignment horizontal="center" vertical="center" textRotation="90" wrapText="1"/>
    </xf>
    <xf numFmtId="0" fontId="56" fillId="0" borderId="22" xfId="0" applyFont="1" applyBorder="1" applyAlignment="1">
      <alignment horizontal="center" vertical="center"/>
    </xf>
    <xf numFmtId="0" fontId="56" fillId="13" borderId="22" xfId="0" applyFont="1" applyFill="1" applyBorder="1" applyAlignment="1">
      <alignment horizontal="left" vertical="center" wrapText="1" shrinkToFit="1"/>
    </xf>
    <xf numFmtId="0" fontId="54" fillId="0" borderId="35" xfId="0" applyFont="1" applyBorder="1" applyAlignment="1">
      <alignment horizontal="center" vertical="center" textRotation="90" wrapText="1"/>
    </xf>
    <xf numFmtId="0" fontId="56" fillId="0" borderId="22" xfId="0" applyFont="1" applyBorder="1" applyAlignment="1">
      <alignment horizontal="center"/>
    </xf>
    <xf numFmtId="0" fontId="53" fillId="0" borderId="22" xfId="0" applyFont="1" applyBorder="1" applyAlignment="1">
      <alignment horizontal="center"/>
    </xf>
    <xf numFmtId="0" fontId="59" fillId="5" borderId="22" xfId="0" applyFont="1" applyFill="1" applyBorder="1" applyAlignment="1">
      <alignment horizontal="center" vertical="center" wrapText="1"/>
    </xf>
    <xf numFmtId="0" fontId="53" fillId="5" borderId="22" xfId="0" applyFont="1" applyFill="1" applyBorder="1" applyAlignment="1">
      <alignment horizontal="left" vertical="center" shrinkToFit="1"/>
    </xf>
    <xf numFmtId="0" fontId="53" fillId="5" borderId="22" xfId="0" applyFont="1" applyFill="1" applyBorder="1" applyAlignment="1">
      <alignment horizontal="center" vertical="center" wrapText="1"/>
    </xf>
    <xf numFmtId="0" fontId="53" fillId="5" borderId="22" xfId="0" applyFont="1" applyFill="1" applyBorder="1" applyAlignment="1">
      <alignment horizontal="center"/>
    </xf>
    <xf numFmtId="0" fontId="58" fillId="0" borderId="22" xfId="0" applyFont="1" applyBorder="1" applyAlignment="1">
      <alignment horizontal="left" vertical="center"/>
    </xf>
    <xf numFmtId="0" fontId="58" fillId="0" borderId="22" xfId="0" applyFont="1" applyBorder="1" applyAlignment="1">
      <alignment horizontal="left" vertical="center" wrapText="1"/>
    </xf>
    <xf numFmtId="0" fontId="57" fillId="4" borderId="22" xfId="0" applyFont="1" applyFill="1" applyBorder="1"/>
    <xf numFmtId="0" fontId="58" fillId="0" borderId="0" xfId="0" applyFont="1" applyAlignment="1">
      <alignment horizontal="left"/>
    </xf>
    <xf numFmtId="0" fontId="60" fillId="4" borderId="22" xfId="0" applyFont="1" applyFill="1" applyBorder="1" applyAlignment="1">
      <alignment horizontal="left"/>
    </xf>
    <xf numFmtId="0" fontId="60" fillId="4" borderId="22" xfId="0" applyFont="1" applyFill="1" applyBorder="1"/>
    <xf numFmtId="3" fontId="60" fillId="12" borderId="22" xfId="0" applyNumberFormat="1" applyFont="1" applyFill="1" applyBorder="1" applyAlignment="1">
      <alignment horizontal="center" vertical="center"/>
    </xf>
    <xf numFmtId="0" fontId="58" fillId="0" borderId="0" xfId="0" applyFont="1" applyBorder="1" applyAlignment="1">
      <alignment horizontal="left"/>
    </xf>
    <xf numFmtId="0" fontId="58" fillId="0" borderId="27" xfId="0" applyFont="1" applyBorder="1" applyAlignment="1">
      <alignment horizontal="left"/>
    </xf>
    <xf numFmtId="0" fontId="57" fillId="0" borderId="31" xfId="0" applyFont="1" applyBorder="1"/>
    <xf numFmtId="0" fontId="58" fillId="0" borderId="31" xfId="0" applyFont="1" applyBorder="1"/>
    <xf numFmtId="0" fontId="58" fillId="4" borderId="22" xfId="0" applyFont="1" applyFill="1" applyBorder="1" applyAlignment="1">
      <alignment horizontal="center"/>
    </xf>
    <xf numFmtId="0" fontId="59" fillId="5" borderId="0" xfId="0" applyFont="1" applyFill="1" applyBorder="1" applyAlignment="1">
      <alignment horizontal="left"/>
    </xf>
    <xf numFmtId="0" fontId="58" fillId="5" borderId="0" xfId="0" applyFont="1" applyFill="1" applyBorder="1" applyAlignment="1">
      <alignment horizontal="left"/>
    </xf>
    <xf numFmtId="0" fontId="57" fillId="5" borderId="0" xfId="0" applyFont="1" applyFill="1" applyBorder="1"/>
    <xf numFmtId="0" fontId="58" fillId="5" borderId="0" xfId="0" applyFont="1" applyFill="1" applyBorder="1"/>
    <xf numFmtId="0" fontId="53" fillId="5" borderId="0" xfId="0" applyFont="1" applyFill="1" applyBorder="1"/>
    <xf numFmtId="0" fontId="58" fillId="0" borderId="0" xfId="0" applyFont="1" applyBorder="1"/>
    <xf numFmtId="0" fontId="53" fillId="14" borderId="22" xfId="0" applyFont="1" applyFill="1" applyBorder="1" applyAlignment="1">
      <alignment horizontal="center"/>
    </xf>
    <xf numFmtId="0" fontId="49" fillId="5" borderId="0" xfId="0" applyFont="1" applyFill="1" applyBorder="1"/>
    <xf numFmtId="0" fontId="59" fillId="5" borderId="0" xfId="0" applyFont="1" applyFill="1" applyBorder="1"/>
    <xf numFmtId="0" fontId="61" fillId="5" borderId="0" xfId="0" applyFont="1" applyFill="1" applyBorder="1"/>
    <xf numFmtId="0" fontId="58" fillId="15" borderId="22" xfId="0" applyFont="1" applyFill="1" applyBorder="1" applyAlignment="1">
      <alignment horizontal="center"/>
    </xf>
    <xf numFmtId="0" fontId="61" fillId="0" borderId="0" xfId="0" applyFont="1" applyBorder="1" applyAlignment="1">
      <alignment horizontal="left"/>
    </xf>
    <xf numFmtId="0" fontId="62" fillId="0" borderId="0" xfId="0" applyFont="1" applyBorder="1"/>
    <xf numFmtId="0" fontId="61" fillId="0" borderId="0" xfId="0" applyFont="1" applyBorder="1"/>
    <xf numFmtId="0" fontId="58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vertical="center"/>
    </xf>
    <xf numFmtId="0" fontId="6" fillId="0" borderId="22" xfId="0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textRotation="90" wrapText="1"/>
    </xf>
    <xf numFmtId="17" fontId="63" fillId="0" borderId="22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textRotation="90" wrapText="1"/>
    </xf>
    <xf numFmtId="0" fontId="52" fillId="0" borderId="22" xfId="0" applyFont="1" applyBorder="1" applyAlignment="1">
      <alignment horizontal="center" vertical="center"/>
    </xf>
    <xf numFmtId="0" fontId="52" fillId="0" borderId="22" xfId="0" applyFont="1" applyBorder="1" applyAlignment="1">
      <alignment horizontal="center" vertical="center" wrapText="1"/>
    </xf>
    <xf numFmtId="0" fontId="64" fillId="15" borderId="24" xfId="0" applyFont="1" applyFill="1" applyBorder="1" applyAlignment="1">
      <alignment horizontal="center" vertical="center" wrapText="1"/>
    </xf>
    <xf numFmtId="0" fontId="64" fillId="15" borderId="32" xfId="0" applyFont="1" applyFill="1" applyBorder="1" applyAlignment="1">
      <alignment horizontal="center" vertical="center" wrapText="1"/>
    </xf>
    <xf numFmtId="0" fontId="64" fillId="15" borderId="33" xfId="0" applyFont="1" applyFill="1" applyBorder="1" applyAlignment="1">
      <alignment horizontal="center" vertical="center" wrapText="1"/>
    </xf>
    <xf numFmtId="0" fontId="58" fillId="0" borderId="22" xfId="0" applyFont="1" applyBorder="1" applyAlignment="1">
      <alignment horizontal="center" vertical="center" wrapText="1"/>
    </xf>
    <xf numFmtId="0" fontId="53" fillId="0" borderId="22" xfId="0" applyFont="1" applyBorder="1" applyAlignment="1"/>
    <xf numFmtId="0" fontId="58" fillId="0" borderId="24" xfId="0" applyFont="1" applyBorder="1" applyAlignment="1">
      <alignment horizontal="center" vertical="center" wrapText="1"/>
    </xf>
    <xf numFmtId="0" fontId="53" fillId="0" borderId="22" xfId="0" applyFont="1" applyBorder="1" applyAlignment="1">
      <alignment vertical="center" wrapText="1"/>
    </xf>
    <xf numFmtId="0" fontId="58" fillId="0" borderId="24" xfId="0" applyFont="1" applyBorder="1" applyAlignment="1">
      <alignment horizontal="center" vertical="center"/>
    </xf>
    <xf numFmtId="0" fontId="53" fillId="0" borderId="22" xfId="0" applyFont="1" applyBorder="1" applyAlignment="1">
      <alignment vertical="center"/>
    </xf>
    <xf numFmtId="0" fontId="53" fillId="0" borderId="31" xfId="0" applyFont="1" applyBorder="1" applyAlignment="1">
      <alignment vertical="center"/>
    </xf>
    <xf numFmtId="0" fontId="58" fillId="0" borderId="25" xfId="0" applyFont="1" applyBorder="1" applyAlignment="1">
      <alignment horizontal="center" vertical="center"/>
    </xf>
    <xf numFmtId="0" fontId="53" fillId="0" borderId="22" xfId="0" applyFont="1" applyBorder="1" applyAlignment="1">
      <alignment wrapText="1"/>
    </xf>
    <xf numFmtId="0" fontId="58" fillId="0" borderId="24" xfId="0" applyFont="1" applyBorder="1" applyAlignment="1">
      <alignment horizontal="center" wrapText="1"/>
    </xf>
    <xf numFmtId="0" fontId="44" fillId="0" borderId="22" xfId="0" applyFont="1" applyBorder="1" applyAlignment="1">
      <alignment horizontal="center"/>
    </xf>
    <xf numFmtId="0" fontId="42" fillId="0" borderId="22" xfId="0" applyFont="1" applyBorder="1" applyAlignment="1"/>
    <xf numFmtId="0" fontId="53" fillId="0" borderId="24" xfId="0" applyFont="1" applyBorder="1" applyAlignment="1">
      <alignment horizontal="center" vertical="center" wrapText="1"/>
    </xf>
    <xf numFmtId="0" fontId="42" fillId="0" borderId="0" xfId="0" applyFont="1" applyAlignment="1"/>
    <xf numFmtId="0" fontId="56" fillId="4" borderId="22" xfId="0" applyFont="1" applyFill="1" applyBorder="1" applyAlignment="1">
      <alignment horizontal="center" vertical="center" wrapText="1"/>
    </xf>
    <xf numFmtId="0" fontId="44" fillId="15" borderId="0" xfId="0" applyFont="1" applyFill="1" applyAlignment="1">
      <alignment horizontal="center"/>
    </xf>
    <xf numFmtId="0" fontId="53" fillId="0" borderId="22" xfId="0" applyFont="1" applyBorder="1" applyAlignment="1">
      <alignment horizontal="center" vertical="center"/>
    </xf>
    <xf numFmtId="0" fontId="52" fillId="0" borderId="22" xfId="0" applyFont="1" applyBorder="1" applyAlignment="1">
      <alignment horizontal="center"/>
    </xf>
    <xf numFmtId="0" fontId="42" fillId="0" borderId="22" xfId="0" applyFont="1" applyFill="1" applyBorder="1" applyAlignment="1">
      <alignment horizontal="left" vertical="center"/>
    </xf>
    <xf numFmtId="0" fontId="56" fillId="4" borderId="22" xfId="0" applyFont="1" applyFill="1" applyBorder="1" applyAlignment="1">
      <alignment horizontal="center"/>
    </xf>
    <xf numFmtId="0" fontId="52" fillId="0" borderId="22" xfId="0" applyFont="1" applyBorder="1"/>
    <xf numFmtId="0" fontId="56" fillId="3" borderId="22" xfId="0" applyFont="1" applyFill="1" applyBorder="1" applyAlignment="1">
      <alignment horizontal="center" vertical="center"/>
    </xf>
    <xf numFmtId="0" fontId="39" fillId="4" borderId="22" xfId="0" applyFont="1" applyFill="1" applyBorder="1"/>
    <xf numFmtId="0" fontId="44" fillId="0" borderId="22" xfId="0" applyFont="1" applyBorder="1"/>
    <xf numFmtId="0" fontId="44" fillId="18" borderId="24" xfId="0" applyFont="1" applyFill="1" applyBorder="1" applyAlignment="1">
      <alignment horizontal="center"/>
    </xf>
    <xf numFmtId="0" fontId="44" fillId="18" borderId="32" xfId="0" applyFont="1" applyFill="1" applyBorder="1" applyAlignment="1">
      <alignment horizontal="center"/>
    </xf>
    <xf numFmtId="0" fontId="44" fillId="18" borderId="33" xfId="0" applyFont="1" applyFill="1" applyBorder="1" applyAlignment="1">
      <alignment horizontal="center"/>
    </xf>
    <xf numFmtId="0" fontId="53" fillId="5" borderId="22" xfId="0" applyFont="1" applyFill="1" applyBorder="1" applyAlignment="1">
      <alignment vertical="center" wrapText="1"/>
    </xf>
    <xf numFmtId="0" fontId="52" fillId="5" borderId="22" xfId="0" applyFont="1" applyFill="1" applyBorder="1" applyAlignment="1">
      <alignment horizontal="center"/>
    </xf>
    <xf numFmtId="0" fontId="65" fillId="5" borderId="22" xfId="0" applyFont="1" applyFill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wrapText="1"/>
    </xf>
    <xf numFmtId="0" fontId="53" fillId="5" borderId="22" xfId="0" applyFont="1" applyFill="1" applyBorder="1" applyAlignment="1">
      <alignment wrapText="1"/>
    </xf>
    <xf numFmtId="0" fontId="53" fillId="5" borderId="22" xfId="0" applyFont="1" applyFill="1" applyBorder="1" applyAlignment="1"/>
    <xf numFmtId="0" fontId="53" fillId="5" borderId="22" xfId="0" applyFont="1" applyFill="1" applyBorder="1" applyAlignment="1">
      <alignment vertical="center"/>
    </xf>
    <xf numFmtId="0" fontId="47" fillId="4" borderId="22" xfId="0" applyFont="1" applyFill="1" applyBorder="1" applyAlignment="1">
      <alignment horizontal="center"/>
    </xf>
    <xf numFmtId="0" fontId="52" fillId="18" borderId="24" xfId="0" applyFont="1" applyFill="1" applyBorder="1" applyAlignment="1">
      <alignment horizontal="center"/>
    </xf>
    <xf numFmtId="0" fontId="52" fillId="18" borderId="32" xfId="0" applyFont="1" applyFill="1" applyBorder="1" applyAlignment="1">
      <alignment horizontal="center"/>
    </xf>
    <xf numFmtId="0" fontId="52" fillId="18" borderId="33" xfId="0" applyFont="1" applyFill="1" applyBorder="1" applyAlignment="1">
      <alignment horizontal="center"/>
    </xf>
    <xf numFmtId="0" fontId="42" fillId="0" borderId="24" xfId="0" applyFont="1" applyBorder="1" applyAlignment="1">
      <alignment horizontal="center"/>
    </xf>
    <xf numFmtId="0" fontId="42" fillId="0" borderId="32" xfId="0" applyFont="1" applyBorder="1" applyAlignment="1"/>
    <xf numFmtId="0" fontId="39" fillId="4" borderId="32" xfId="0" applyFont="1" applyFill="1" applyBorder="1" applyAlignment="1">
      <alignment horizontal="center"/>
    </xf>
    <xf numFmtId="0" fontId="51" fillId="0" borderId="22" xfId="0" applyFont="1" applyBorder="1" applyAlignment="1"/>
    <xf numFmtId="0" fontId="65" fillId="0" borderId="34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/>
    </xf>
    <xf numFmtId="0" fontId="51" fillId="0" borderId="22" xfId="0" applyFont="1" applyBorder="1" applyAlignment="1">
      <alignment horizontal="left" wrapText="1"/>
    </xf>
    <xf numFmtId="0" fontId="52" fillId="0" borderId="32" xfId="0" applyFont="1" applyBorder="1" applyAlignment="1">
      <alignment horizontal="center"/>
    </xf>
    <xf numFmtId="0" fontId="65" fillId="0" borderId="32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/>
    </xf>
    <xf numFmtId="0" fontId="53" fillId="0" borderId="32" xfId="0" applyFont="1" applyBorder="1" applyAlignment="1">
      <alignment wrapText="1"/>
    </xf>
    <xf numFmtId="0" fontId="51" fillId="0" borderId="22" xfId="0" applyFont="1" applyBorder="1" applyAlignment="1">
      <alignment vertical="center" wrapText="1"/>
    </xf>
    <xf numFmtId="0" fontId="66" fillId="9" borderId="24" xfId="0" applyFont="1" applyFill="1" applyBorder="1" applyAlignment="1">
      <alignment horizontal="center"/>
    </xf>
    <xf numFmtId="0" fontId="66" fillId="9" borderId="32" xfId="0" applyFont="1" applyFill="1" applyBorder="1" applyAlignment="1">
      <alignment horizontal="center"/>
    </xf>
    <xf numFmtId="0" fontId="66" fillId="9" borderId="33" xfId="0" applyFont="1" applyFill="1" applyBorder="1" applyAlignment="1">
      <alignment horizontal="center"/>
    </xf>
    <xf numFmtId="0" fontId="65" fillId="0" borderId="22" xfId="0" applyFont="1" applyFill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0" fontId="53" fillId="6" borderId="22" xfId="0" applyFont="1" applyFill="1" applyBorder="1" applyAlignment="1">
      <alignment vertical="center"/>
    </xf>
    <xf numFmtId="0" fontId="53" fillId="0" borderId="22" xfId="0" applyFont="1" applyBorder="1" applyAlignment="1">
      <alignment vertical="top"/>
    </xf>
    <xf numFmtId="0" fontId="58" fillId="0" borderId="22" xfId="0" applyFont="1" applyBorder="1" applyAlignment="1">
      <alignment horizontal="center" vertical="top"/>
    </xf>
    <xf numFmtId="0" fontId="53" fillId="5" borderId="22" xfId="0" applyFont="1" applyFill="1" applyBorder="1" applyAlignment="1">
      <alignment horizontal="left" vertical="top"/>
    </xf>
    <xf numFmtId="0" fontId="39" fillId="4" borderId="0" xfId="0" applyFont="1" applyFill="1" applyAlignment="1">
      <alignment horizontal="center"/>
    </xf>
    <xf numFmtId="0" fontId="67" fillId="9" borderId="24" xfId="0" applyFont="1" applyFill="1" applyBorder="1" applyAlignment="1">
      <alignment horizontal="center"/>
    </xf>
    <xf numFmtId="0" fontId="67" fillId="9" borderId="32" xfId="0" applyFont="1" applyFill="1" applyBorder="1" applyAlignment="1">
      <alignment horizontal="center"/>
    </xf>
    <xf numFmtId="0" fontId="67" fillId="9" borderId="33" xfId="0" applyFont="1" applyFill="1" applyBorder="1" applyAlignment="1">
      <alignment horizontal="center"/>
    </xf>
    <xf numFmtId="0" fontId="53" fillId="0" borderId="22" xfId="0" applyFont="1" applyFill="1" applyBorder="1" applyAlignment="1">
      <alignment vertical="center" wrapText="1"/>
    </xf>
    <xf numFmtId="0" fontId="42" fillId="0" borderId="34" xfId="0" applyFont="1" applyFill="1" applyBorder="1" applyAlignment="1">
      <alignment horizontal="center"/>
    </xf>
    <xf numFmtId="0" fontId="53" fillId="0" borderId="22" xfId="0" applyFont="1" applyBorder="1" applyAlignment="1">
      <alignment horizontal="left" vertical="top" wrapText="1"/>
    </xf>
    <xf numFmtId="0" fontId="58" fillId="0" borderId="22" xfId="0" applyFont="1" applyBorder="1" applyAlignment="1">
      <alignment horizontal="center" vertical="top" wrapText="1"/>
    </xf>
    <xf numFmtId="0" fontId="42" fillId="0" borderId="22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53" fillId="0" borderId="22" xfId="0" applyFont="1" applyFill="1" applyBorder="1" applyAlignment="1"/>
    <xf numFmtId="0" fontId="42" fillId="0" borderId="34" xfId="0" applyFont="1" applyBorder="1" applyAlignment="1">
      <alignment horizontal="center" vertical="center" wrapText="1"/>
    </xf>
    <xf numFmtId="0" fontId="53" fillId="0" borderId="32" xfId="0" applyFont="1" applyFill="1" applyBorder="1" applyAlignment="1"/>
    <xf numFmtId="0" fontId="57" fillId="9" borderId="24" xfId="0" applyFont="1" applyFill="1" applyBorder="1" applyAlignment="1">
      <alignment horizontal="center"/>
    </xf>
    <xf numFmtId="0" fontId="57" fillId="9" borderId="32" xfId="0" applyFont="1" applyFill="1" applyBorder="1" applyAlignment="1">
      <alignment horizontal="center"/>
    </xf>
    <xf numFmtId="0" fontId="57" fillId="9" borderId="33" xfId="0" applyFont="1" applyFill="1" applyBorder="1" applyAlignment="1">
      <alignment horizontal="center"/>
    </xf>
    <xf numFmtId="0" fontId="65" fillId="5" borderId="22" xfId="0" applyFont="1" applyFill="1" applyBorder="1" applyAlignment="1">
      <alignment horizontal="center" vertical="center"/>
    </xf>
    <xf numFmtId="0" fontId="42" fillId="0" borderId="22" xfId="0" applyFont="1" applyBorder="1" applyAlignment="1">
      <alignment wrapText="1"/>
    </xf>
    <xf numFmtId="0" fontId="42" fillId="0" borderId="22" xfId="0" applyFont="1" applyFill="1" applyBorder="1" applyAlignment="1">
      <alignment wrapText="1"/>
    </xf>
    <xf numFmtId="0" fontId="42" fillId="0" borderId="22" xfId="0" applyFont="1" applyBorder="1" applyAlignment="1">
      <alignment horizontal="left" wrapText="1"/>
    </xf>
    <xf numFmtId="0" fontId="42" fillId="0" borderId="22" xfId="0" applyFont="1" applyFill="1" applyBorder="1" applyAlignment="1">
      <alignment horizontal="left" wrapText="1"/>
    </xf>
    <xf numFmtId="0" fontId="6" fillId="18" borderId="24" xfId="0" applyFont="1" applyFill="1" applyBorder="1" applyAlignment="1">
      <alignment horizontal="center" vertical="center" wrapText="1"/>
    </xf>
    <xf numFmtId="0" fontId="6" fillId="18" borderId="32" xfId="0" applyFont="1" applyFill="1" applyBorder="1" applyAlignment="1">
      <alignment horizontal="center" vertical="center" wrapText="1"/>
    </xf>
    <xf numFmtId="0" fontId="6" fillId="18" borderId="33" xfId="0" applyFont="1" applyFill="1" applyBorder="1" applyAlignment="1">
      <alignment horizontal="center" vertical="center" wrapText="1"/>
    </xf>
    <xf numFmtId="0" fontId="51" fillId="0" borderId="22" xfId="0" applyFont="1" applyBorder="1" applyAlignment="1">
      <alignment horizontal="center"/>
    </xf>
    <xf numFmtId="0" fontId="51" fillId="0" borderId="22" xfId="0" applyFont="1" applyBorder="1" applyAlignment="1">
      <alignment vertical="center"/>
    </xf>
    <xf numFmtId="0" fontId="51" fillId="0" borderId="22" xfId="0" applyFont="1" applyBorder="1" applyAlignment="1">
      <alignment horizontal="center" vertical="center" wrapText="1"/>
    </xf>
    <xf numFmtId="0" fontId="51" fillId="5" borderId="22" xfId="0" applyFont="1" applyFill="1" applyBorder="1" applyAlignment="1"/>
    <xf numFmtId="0" fontId="51" fillId="5" borderId="22" xfId="0" applyFont="1" applyFill="1" applyBorder="1" applyAlignment="1">
      <alignment horizontal="center"/>
    </xf>
    <xf numFmtId="0" fontId="51" fillId="0" borderId="22" xfId="0" applyFont="1" applyFill="1" applyBorder="1" applyAlignment="1"/>
    <xf numFmtId="0" fontId="51" fillId="0" borderId="22" xfId="0" applyFont="1" applyBorder="1" applyAlignment="1">
      <alignment wrapText="1"/>
    </xf>
    <xf numFmtId="0" fontId="56" fillId="10" borderId="26" xfId="0" applyFont="1" applyFill="1" applyBorder="1" applyAlignment="1">
      <alignment horizontal="center" vertical="center"/>
    </xf>
    <xf numFmtId="0" fontId="56" fillId="10" borderId="27" xfId="0" applyFont="1" applyFill="1" applyBorder="1" applyAlignment="1">
      <alignment horizontal="center" vertical="center"/>
    </xf>
    <xf numFmtId="0" fontId="56" fillId="10" borderId="29" xfId="0" applyFont="1" applyFill="1" applyBorder="1" applyAlignment="1">
      <alignment horizontal="center" vertical="center"/>
    </xf>
    <xf numFmtId="0" fontId="56" fillId="10" borderId="30" xfId="0" applyFont="1" applyFill="1" applyBorder="1" applyAlignment="1">
      <alignment horizontal="center" vertical="center"/>
    </xf>
    <xf numFmtId="0" fontId="39" fillId="4" borderId="33" xfId="0" applyFont="1" applyFill="1" applyBorder="1" applyAlignment="1">
      <alignment horizontal="center"/>
    </xf>
    <xf numFmtId="0" fontId="53" fillId="5" borderId="0" xfId="0" applyFont="1" applyFill="1" applyBorder="1" applyAlignment="1"/>
    <xf numFmtId="0" fontId="49" fillId="5" borderId="0" xfId="0" applyFont="1" applyFill="1" applyBorder="1" applyAlignment="1">
      <alignment horizontal="center" vertical="center" wrapText="1"/>
    </xf>
    <xf numFmtId="0" fontId="49" fillId="5" borderId="0" xfId="0" applyFont="1" applyFill="1" applyBorder="1" applyAlignment="1">
      <alignment horizontal="center"/>
    </xf>
    <xf numFmtId="0" fontId="39" fillId="5" borderId="0" xfId="0" applyFont="1" applyFill="1" applyBorder="1" applyAlignment="1">
      <alignment horizontal="center"/>
    </xf>
    <xf numFmtId="0" fontId="49" fillId="5" borderId="21" xfId="0" applyFont="1" applyFill="1" applyBorder="1" applyAlignment="1">
      <alignment horizontal="center"/>
    </xf>
    <xf numFmtId="0" fontId="56" fillId="12" borderId="22" xfId="0" applyFont="1" applyFill="1" applyBorder="1" applyAlignment="1">
      <alignment horizontal="center" vertical="center" wrapText="1" shrinkToFit="1"/>
    </xf>
    <xf numFmtId="0" fontId="56" fillId="13" borderId="22" xfId="0" applyFont="1" applyFill="1" applyBorder="1" applyAlignment="1">
      <alignment vertical="center" wrapText="1" shrinkToFit="1"/>
    </xf>
    <xf numFmtId="0" fontId="56" fillId="0" borderId="22" xfId="0" applyFont="1" applyBorder="1" applyAlignment="1">
      <alignment horizontal="center" vertical="center" wrapText="1"/>
    </xf>
    <xf numFmtId="0" fontId="54" fillId="0" borderId="22" xfId="0" applyFont="1" applyBorder="1" applyAlignment="1">
      <alignment horizontal="center" vertical="center" textRotation="90" wrapText="1"/>
    </xf>
    <xf numFmtId="17" fontId="52" fillId="0" borderId="22" xfId="0" applyNumberFormat="1" applyFont="1" applyBorder="1" applyAlignment="1">
      <alignment horizontal="center" vertical="center"/>
    </xf>
    <xf numFmtId="49" fontId="49" fillId="0" borderId="22" xfId="0" applyNumberFormat="1" applyFont="1" applyBorder="1" applyAlignment="1">
      <alignment horizontal="center" vertical="center" wrapText="1"/>
    </xf>
    <xf numFmtId="0" fontId="49" fillId="5" borderId="22" xfId="0" applyFont="1" applyFill="1" applyBorder="1" applyAlignment="1">
      <alignment horizontal="center" vertical="center" textRotation="90" wrapText="1"/>
    </xf>
    <xf numFmtId="0" fontId="63" fillId="0" borderId="22" xfId="0" applyFont="1" applyBorder="1" applyAlignment="1">
      <alignment horizontal="center" vertical="center" wrapText="1"/>
    </xf>
    <xf numFmtId="0" fontId="56" fillId="5" borderId="22" xfId="0" applyFont="1" applyFill="1" applyBorder="1" applyAlignment="1">
      <alignment horizontal="center"/>
    </xf>
    <xf numFmtId="0" fontId="42" fillId="5" borderId="22" xfId="0" applyFont="1" applyFill="1" applyBorder="1" applyAlignment="1">
      <alignment horizontal="center" vertical="center" wrapText="1"/>
    </xf>
    <xf numFmtId="0" fontId="53" fillId="5" borderId="22" xfId="0" applyFont="1" applyFill="1" applyBorder="1" applyAlignment="1">
      <alignment vertical="center" shrinkToFit="1"/>
    </xf>
    <xf numFmtId="0" fontId="44" fillId="4" borderId="22" xfId="0" applyFont="1" applyFill="1" applyBorder="1" applyAlignment="1">
      <alignment horizontal="center"/>
    </xf>
    <xf numFmtId="0" fontId="53" fillId="0" borderId="0" xfId="0" applyFont="1" applyAlignment="1"/>
    <xf numFmtId="0" fontId="60" fillId="4" borderId="22" xfId="0" applyFont="1" applyFill="1" applyBorder="1" applyAlignment="1">
      <alignment horizontal="center"/>
    </xf>
    <xf numFmtId="3" fontId="29" fillId="12" borderId="22" xfId="0" applyNumberFormat="1" applyFont="1" applyFill="1" applyBorder="1" applyAlignment="1">
      <alignment horizontal="center" vertical="center"/>
    </xf>
    <xf numFmtId="3" fontId="49" fillId="12" borderId="22" xfId="0" applyNumberFormat="1" applyFont="1" applyFill="1" applyBorder="1" applyAlignment="1">
      <alignment horizontal="center" vertical="center"/>
    </xf>
    <xf numFmtId="0" fontId="53" fillId="0" borderId="0" xfId="0" applyFont="1" applyBorder="1" applyAlignment="1"/>
    <xf numFmtId="0" fontId="58" fillId="0" borderId="27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49" fillId="0" borderId="31" xfId="0" applyFont="1" applyBorder="1" applyAlignment="1">
      <alignment horizontal="center"/>
    </xf>
    <xf numFmtId="0" fontId="58" fillId="4" borderId="24" xfId="0" applyFont="1" applyFill="1" applyBorder="1" applyAlignment="1">
      <alignment horizontal="center"/>
    </xf>
    <xf numFmtId="0" fontId="58" fillId="4" borderId="32" xfId="0" applyFont="1" applyFill="1" applyBorder="1" applyAlignment="1">
      <alignment horizontal="center"/>
    </xf>
    <xf numFmtId="0" fontId="58" fillId="4" borderId="33" xfId="0" applyFont="1" applyFill="1" applyBorder="1" applyAlignment="1">
      <alignment horizontal="center"/>
    </xf>
    <xf numFmtId="0" fontId="58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42" fillId="5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53" fillId="14" borderId="24" xfId="0" applyFont="1" applyFill="1" applyBorder="1" applyAlignment="1">
      <alignment horizontal="center"/>
    </xf>
    <xf numFmtId="0" fontId="53" fillId="14" borderId="32" xfId="0" applyFont="1" applyFill="1" applyBorder="1" applyAlignment="1">
      <alignment horizontal="center"/>
    </xf>
    <xf numFmtId="0" fontId="53" fillId="14" borderId="33" xfId="0" applyFont="1" applyFill="1" applyBorder="1" applyAlignment="1">
      <alignment horizontal="center"/>
    </xf>
    <xf numFmtId="0" fontId="59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/>
    </xf>
    <xf numFmtId="0" fontId="58" fillId="15" borderId="24" xfId="0" applyFont="1" applyFill="1" applyBorder="1" applyAlignment="1">
      <alignment horizontal="center"/>
    </xf>
    <xf numFmtId="0" fontId="58" fillId="15" borderId="32" xfId="0" applyFont="1" applyFill="1" applyBorder="1" applyAlignment="1">
      <alignment horizontal="center"/>
    </xf>
    <xf numFmtId="0" fontId="58" fillId="15" borderId="33" xfId="0" applyFont="1" applyFill="1" applyBorder="1" applyAlignment="1">
      <alignment horizontal="center"/>
    </xf>
    <xf numFmtId="0" fontId="61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58" fillId="0" borderId="24" xfId="0" applyFont="1" applyBorder="1" applyAlignment="1">
      <alignment horizontal="center"/>
    </xf>
    <xf numFmtId="0" fontId="58" fillId="0" borderId="32" xfId="0" applyFont="1" applyBorder="1" applyAlignment="1">
      <alignment horizontal="center"/>
    </xf>
    <xf numFmtId="0" fontId="58" fillId="0" borderId="33" xfId="0" applyFont="1" applyBorder="1" applyAlignment="1">
      <alignment horizontal="center"/>
    </xf>
  </cellXfs>
  <cellStyles count="2">
    <cellStyle name="Calculation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7"/>
  <sheetViews>
    <sheetView tabSelected="1" topLeftCell="A214" workbookViewId="0">
      <selection activeCell="F223" sqref="F223"/>
    </sheetView>
  </sheetViews>
  <sheetFormatPr defaultRowHeight="15" x14ac:dyDescent="0.25"/>
  <cols>
    <col min="1" max="1" width="9.7109375" customWidth="1"/>
    <col min="2" max="2" width="59.42578125" customWidth="1"/>
    <col min="3" max="3" width="32.85546875" customWidth="1"/>
    <col min="4" max="4" width="9.7109375" customWidth="1"/>
    <col min="5" max="5" width="9.7109375" hidden="1" customWidth="1"/>
    <col min="6" max="6" width="9.7109375" customWidth="1"/>
    <col min="7" max="7" width="9.7109375" hidden="1" customWidth="1"/>
    <col min="8" max="8" width="9.7109375" customWidth="1"/>
    <col min="9" max="9" width="9.7109375" hidden="1" customWidth="1"/>
    <col min="10" max="10" width="9.7109375" customWidth="1"/>
    <col min="11" max="11" width="9.7109375" hidden="1" customWidth="1"/>
    <col min="12" max="12" width="12" customWidth="1"/>
    <col min="13" max="13" width="9.7109375" customWidth="1"/>
  </cols>
  <sheetData>
    <row r="1" spans="1:13" ht="18" x14ac:dyDescent="0.25">
      <c r="A1" s="211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3"/>
    </row>
    <row r="2" spans="1:13" x14ac:dyDescent="0.25">
      <c r="A2" s="214" t="s">
        <v>1</v>
      </c>
      <c r="B2" s="217" t="s">
        <v>2</v>
      </c>
      <c r="C2" s="220" t="s">
        <v>3</v>
      </c>
      <c r="D2" s="221">
        <v>43466</v>
      </c>
      <c r="E2" s="222"/>
      <c r="F2" s="222"/>
      <c r="G2" s="222"/>
      <c r="H2" s="222"/>
      <c r="I2" s="222"/>
      <c r="J2" s="222"/>
      <c r="K2" s="222"/>
      <c r="L2" s="223"/>
      <c r="M2" s="1" t="s">
        <v>4</v>
      </c>
    </row>
    <row r="3" spans="1:13" x14ac:dyDescent="0.25">
      <c r="A3" s="215"/>
      <c r="B3" s="218"/>
      <c r="C3" s="218"/>
      <c r="D3" s="224" t="s">
        <v>5</v>
      </c>
      <c r="E3" s="226" t="s">
        <v>6</v>
      </c>
      <c r="F3" s="227"/>
      <c r="G3" s="227"/>
      <c r="H3" s="227"/>
      <c r="I3" s="227"/>
      <c r="J3" s="227"/>
      <c r="K3" s="227"/>
      <c r="L3" s="228"/>
      <c r="M3" s="229" t="s">
        <v>7</v>
      </c>
    </row>
    <row r="4" spans="1:13" x14ac:dyDescent="0.25">
      <c r="A4" s="216"/>
      <c r="B4" s="219"/>
      <c r="C4" s="219"/>
      <c r="D4" s="225"/>
      <c r="E4" s="226" t="s">
        <v>8</v>
      </c>
      <c r="F4" s="191"/>
      <c r="G4" s="190" t="s">
        <v>9</v>
      </c>
      <c r="H4" s="191"/>
      <c r="I4" s="190" t="s">
        <v>10</v>
      </c>
      <c r="J4" s="191"/>
      <c r="K4" s="190" t="s">
        <v>11</v>
      </c>
      <c r="L4" s="192"/>
      <c r="M4" s="230"/>
    </row>
    <row r="5" spans="1:13" x14ac:dyDescent="0.25">
      <c r="A5" s="193" t="s">
        <v>12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3" x14ac:dyDescent="0.25">
      <c r="A6" s="196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8"/>
    </row>
    <row r="7" spans="1:13" x14ac:dyDescent="0.25">
      <c r="A7" s="2">
        <v>1</v>
      </c>
      <c r="B7" s="3" t="s">
        <v>13</v>
      </c>
      <c r="C7" s="4" t="s">
        <v>14</v>
      </c>
      <c r="D7" s="5">
        <v>20</v>
      </c>
      <c r="E7" s="6"/>
      <c r="F7" s="7">
        <v>65</v>
      </c>
      <c r="G7" s="6"/>
      <c r="H7" s="7">
        <v>6</v>
      </c>
      <c r="I7" s="6"/>
      <c r="J7" s="7">
        <v>3</v>
      </c>
      <c r="K7" s="6"/>
      <c r="L7" s="7">
        <v>1</v>
      </c>
      <c r="M7" s="8">
        <f>SUM(F7:L7)</f>
        <v>75</v>
      </c>
    </row>
    <row r="8" spans="1:13" x14ac:dyDescent="0.25">
      <c r="A8" s="2">
        <v>2</v>
      </c>
      <c r="B8" s="3" t="s">
        <v>15</v>
      </c>
      <c r="C8" s="4" t="s">
        <v>16</v>
      </c>
      <c r="D8" s="5">
        <v>10</v>
      </c>
      <c r="E8" s="6"/>
      <c r="F8" s="7">
        <v>19</v>
      </c>
      <c r="G8" s="6"/>
      <c r="H8" s="7">
        <v>4</v>
      </c>
      <c r="I8" s="6"/>
      <c r="J8" s="7">
        <v>2</v>
      </c>
      <c r="K8" s="6"/>
      <c r="L8" s="7">
        <v>1</v>
      </c>
      <c r="M8" s="8">
        <f t="shared" ref="M8:M24" si="0">SUM(F8:L8)</f>
        <v>26</v>
      </c>
    </row>
    <row r="9" spans="1:13" x14ac:dyDescent="0.25">
      <c r="A9" s="2">
        <v>3</v>
      </c>
      <c r="B9" s="3" t="s">
        <v>17</v>
      </c>
      <c r="C9" s="4" t="s">
        <v>18</v>
      </c>
      <c r="D9" s="5">
        <v>10</v>
      </c>
      <c r="E9" s="6"/>
      <c r="F9" s="7">
        <v>15</v>
      </c>
      <c r="G9" s="6"/>
      <c r="H9" s="7">
        <v>5</v>
      </c>
      <c r="I9" s="6"/>
      <c r="J9" s="7">
        <v>2</v>
      </c>
      <c r="K9" s="6"/>
      <c r="L9" s="7">
        <v>0</v>
      </c>
      <c r="M9" s="8">
        <f t="shared" si="0"/>
        <v>22</v>
      </c>
    </row>
    <row r="10" spans="1:13" x14ac:dyDescent="0.25">
      <c r="A10" s="2">
        <v>4</v>
      </c>
      <c r="B10" s="3" t="s">
        <v>19</v>
      </c>
      <c r="C10" s="4" t="s">
        <v>20</v>
      </c>
      <c r="D10" s="5">
        <v>16</v>
      </c>
      <c r="E10" s="6"/>
      <c r="F10" s="7">
        <v>21</v>
      </c>
      <c r="G10" s="6"/>
      <c r="H10" s="7">
        <v>5</v>
      </c>
      <c r="I10" s="6"/>
      <c r="J10" s="7">
        <v>2</v>
      </c>
      <c r="K10" s="6"/>
      <c r="L10" s="7">
        <v>0</v>
      </c>
      <c r="M10" s="8">
        <f t="shared" si="0"/>
        <v>28</v>
      </c>
    </row>
    <row r="11" spans="1:13" x14ac:dyDescent="0.25">
      <c r="A11" s="2">
        <v>5</v>
      </c>
      <c r="B11" s="3" t="s">
        <v>21</v>
      </c>
      <c r="C11" s="4" t="s">
        <v>22</v>
      </c>
      <c r="D11" s="5">
        <v>0</v>
      </c>
      <c r="E11" s="6"/>
      <c r="F11" s="7">
        <v>10</v>
      </c>
      <c r="G11" s="6"/>
      <c r="H11" s="7">
        <v>3</v>
      </c>
      <c r="I11" s="6"/>
      <c r="J11" s="7">
        <v>2</v>
      </c>
      <c r="K11" s="6"/>
      <c r="L11" s="7">
        <v>1</v>
      </c>
      <c r="M11" s="8">
        <f t="shared" si="0"/>
        <v>16</v>
      </c>
    </row>
    <row r="12" spans="1:13" x14ac:dyDescent="0.25">
      <c r="A12" s="2">
        <v>6</v>
      </c>
      <c r="B12" s="3" t="s">
        <v>23</v>
      </c>
      <c r="C12" s="4" t="s">
        <v>24</v>
      </c>
      <c r="D12" s="5">
        <v>20</v>
      </c>
      <c r="E12" s="6"/>
      <c r="F12" s="7">
        <v>26</v>
      </c>
      <c r="G12" s="6"/>
      <c r="H12" s="7">
        <v>8</v>
      </c>
      <c r="I12" s="6"/>
      <c r="J12" s="7">
        <v>2</v>
      </c>
      <c r="K12" s="6"/>
      <c r="L12" s="7">
        <v>1</v>
      </c>
      <c r="M12" s="8">
        <f t="shared" si="0"/>
        <v>37</v>
      </c>
    </row>
    <row r="13" spans="1:13" x14ac:dyDescent="0.25">
      <c r="A13" s="2">
        <v>7</v>
      </c>
      <c r="B13" s="3" t="s">
        <v>25</v>
      </c>
      <c r="C13" s="4" t="s">
        <v>26</v>
      </c>
      <c r="D13" s="5">
        <v>5</v>
      </c>
      <c r="E13" s="6"/>
      <c r="F13" s="7">
        <v>11</v>
      </c>
      <c r="G13" s="6"/>
      <c r="H13" s="7">
        <v>4</v>
      </c>
      <c r="I13" s="6"/>
      <c r="J13" s="7">
        <v>1</v>
      </c>
      <c r="K13" s="6"/>
      <c r="L13" s="7">
        <v>0</v>
      </c>
      <c r="M13" s="8">
        <f t="shared" si="0"/>
        <v>16</v>
      </c>
    </row>
    <row r="14" spans="1:13" x14ac:dyDescent="0.25">
      <c r="A14" s="2">
        <v>8</v>
      </c>
      <c r="B14" s="3" t="s">
        <v>27</v>
      </c>
      <c r="C14" s="4" t="s">
        <v>28</v>
      </c>
      <c r="D14" s="5">
        <v>15</v>
      </c>
      <c r="E14" s="6"/>
      <c r="F14" s="7">
        <v>24</v>
      </c>
      <c r="G14" s="6"/>
      <c r="H14" s="7">
        <v>5</v>
      </c>
      <c r="I14" s="6"/>
      <c r="J14" s="7">
        <v>2</v>
      </c>
      <c r="K14" s="6"/>
      <c r="L14" s="7">
        <v>0</v>
      </c>
      <c r="M14" s="8">
        <f t="shared" si="0"/>
        <v>31</v>
      </c>
    </row>
    <row r="15" spans="1:13" x14ac:dyDescent="0.25">
      <c r="A15" s="2">
        <v>9</v>
      </c>
      <c r="B15" s="3" t="s">
        <v>29</v>
      </c>
      <c r="C15" s="4" t="s">
        <v>30</v>
      </c>
      <c r="D15" s="5">
        <v>10</v>
      </c>
      <c r="E15" s="6"/>
      <c r="F15" s="7">
        <v>15</v>
      </c>
      <c r="G15" s="6"/>
      <c r="H15" s="7">
        <v>4</v>
      </c>
      <c r="I15" s="6"/>
      <c r="J15" s="7">
        <v>1</v>
      </c>
      <c r="K15" s="6"/>
      <c r="L15" s="7">
        <v>0</v>
      </c>
      <c r="M15" s="8">
        <f t="shared" si="0"/>
        <v>20</v>
      </c>
    </row>
    <row r="16" spans="1:13" x14ac:dyDescent="0.25">
      <c r="A16" s="2">
        <v>10</v>
      </c>
      <c r="B16" s="3" t="s">
        <v>31</v>
      </c>
      <c r="C16" s="4" t="s">
        <v>32</v>
      </c>
      <c r="D16" s="5">
        <v>0</v>
      </c>
      <c r="E16" s="6"/>
      <c r="F16" s="7">
        <v>3</v>
      </c>
      <c r="G16" s="6"/>
      <c r="H16" s="7">
        <v>2</v>
      </c>
      <c r="I16" s="6"/>
      <c r="J16" s="7">
        <v>1</v>
      </c>
      <c r="K16" s="6"/>
      <c r="L16" s="7">
        <v>0</v>
      </c>
      <c r="M16" s="8">
        <f t="shared" si="0"/>
        <v>6</v>
      </c>
    </row>
    <row r="17" spans="1:15" x14ac:dyDescent="0.25">
      <c r="A17" s="2">
        <v>11</v>
      </c>
      <c r="B17" s="3" t="s">
        <v>33</v>
      </c>
      <c r="C17" s="4" t="s">
        <v>34</v>
      </c>
      <c r="D17" s="5">
        <v>0</v>
      </c>
      <c r="E17" s="6"/>
      <c r="F17" s="7">
        <v>12</v>
      </c>
      <c r="G17" s="6"/>
      <c r="H17" s="7">
        <v>3</v>
      </c>
      <c r="I17" s="6"/>
      <c r="J17" s="7">
        <v>1</v>
      </c>
      <c r="K17" s="6"/>
      <c r="L17" s="7">
        <v>1</v>
      </c>
      <c r="M17" s="8">
        <f t="shared" si="0"/>
        <v>17</v>
      </c>
    </row>
    <row r="18" spans="1:15" x14ac:dyDescent="0.25">
      <c r="A18" s="2">
        <v>12</v>
      </c>
      <c r="B18" s="3" t="s">
        <v>35</v>
      </c>
      <c r="C18" s="4" t="s">
        <v>36</v>
      </c>
      <c r="D18" s="5">
        <v>5</v>
      </c>
      <c r="E18" s="6"/>
      <c r="F18" s="7">
        <v>8</v>
      </c>
      <c r="G18" s="6"/>
      <c r="H18" s="7">
        <v>2</v>
      </c>
      <c r="I18" s="6"/>
      <c r="J18" s="7">
        <v>1</v>
      </c>
      <c r="K18" s="6"/>
      <c r="L18" s="7">
        <v>0</v>
      </c>
      <c r="M18" s="8">
        <f t="shared" si="0"/>
        <v>11</v>
      </c>
    </row>
    <row r="19" spans="1:15" x14ac:dyDescent="0.25">
      <c r="A19" s="2">
        <v>13</v>
      </c>
      <c r="B19" s="3" t="s">
        <v>37</v>
      </c>
      <c r="C19" s="4" t="s">
        <v>38</v>
      </c>
      <c r="D19" s="9">
        <v>0</v>
      </c>
      <c r="E19" s="6"/>
      <c r="F19" s="7">
        <v>3</v>
      </c>
      <c r="G19" s="6"/>
      <c r="H19" s="7">
        <v>2</v>
      </c>
      <c r="I19" s="6"/>
      <c r="J19" s="7">
        <v>1</v>
      </c>
      <c r="K19" s="6"/>
      <c r="L19" s="7">
        <v>1</v>
      </c>
      <c r="M19" s="8">
        <f t="shared" si="0"/>
        <v>7</v>
      </c>
    </row>
    <row r="20" spans="1:15" x14ac:dyDescent="0.25">
      <c r="A20" s="2">
        <v>14</v>
      </c>
      <c r="B20" s="3" t="s">
        <v>39</v>
      </c>
      <c r="C20" s="4" t="s">
        <v>38</v>
      </c>
      <c r="D20" s="9">
        <v>0</v>
      </c>
      <c r="E20" s="6"/>
      <c r="F20" s="7">
        <v>2</v>
      </c>
      <c r="G20" s="6"/>
      <c r="H20" s="7">
        <v>1</v>
      </c>
      <c r="I20" s="6"/>
      <c r="J20" s="7">
        <v>1</v>
      </c>
      <c r="K20" s="6"/>
      <c r="L20" s="7">
        <v>0</v>
      </c>
      <c r="M20" s="8">
        <f t="shared" si="0"/>
        <v>4</v>
      </c>
      <c r="O20" t="s">
        <v>40</v>
      </c>
    </row>
    <row r="21" spans="1:15" x14ac:dyDescent="0.25">
      <c r="A21" s="2">
        <v>15</v>
      </c>
      <c r="B21" s="3" t="s">
        <v>41</v>
      </c>
      <c r="C21" s="4" t="s">
        <v>38</v>
      </c>
      <c r="D21" s="9">
        <v>20</v>
      </c>
      <c r="E21" s="6"/>
      <c r="F21" s="7">
        <v>32</v>
      </c>
      <c r="G21" s="6"/>
      <c r="H21" s="7">
        <v>5</v>
      </c>
      <c r="I21" s="6"/>
      <c r="J21" s="7">
        <v>1</v>
      </c>
      <c r="K21" s="6"/>
      <c r="L21" s="7">
        <v>1</v>
      </c>
      <c r="M21" s="8">
        <f t="shared" si="0"/>
        <v>39</v>
      </c>
    </row>
    <row r="22" spans="1:15" x14ac:dyDescent="0.25">
      <c r="A22" s="2">
        <v>16</v>
      </c>
      <c r="B22" s="3" t="s">
        <v>42</v>
      </c>
      <c r="C22" s="4" t="s">
        <v>43</v>
      </c>
      <c r="D22" s="9">
        <v>0</v>
      </c>
      <c r="E22" s="6"/>
      <c r="F22" s="7">
        <v>4</v>
      </c>
      <c r="G22" s="6"/>
      <c r="H22" s="7">
        <v>2</v>
      </c>
      <c r="I22" s="6"/>
      <c r="J22" s="7">
        <v>1</v>
      </c>
      <c r="K22" s="6"/>
      <c r="L22" s="7">
        <v>0</v>
      </c>
      <c r="M22" s="8">
        <f>SUM(F22:L22)</f>
        <v>7</v>
      </c>
    </row>
    <row r="23" spans="1:15" x14ac:dyDescent="0.25">
      <c r="A23" s="2">
        <v>17</v>
      </c>
      <c r="B23" s="3" t="s">
        <v>44</v>
      </c>
      <c r="C23" s="4" t="s">
        <v>38</v>
      </c>
      <c r="D23" s="9">
        <v>0</v>
      </c>
      <c r="E23" s="6"/>
      <c r="F23" s="7">
        <v>4</v>
      </c>
      <c r="G23" s="6"/>
      <c r="H23" s="7">
        <v>1</v>
      </c>
      <c r="I23" s="6"/>
      <c r="J23" s="7">
        <v>0</v>
      </c>
      <c r="K23" s="6"/>
      <c r="L23" s="7">
        <v>0</v>
      </c>
      <c r="M23" s="8">
        <f t="shared" si="0"/>
        <v>5</v>
      </c>
    </row>
    <row r="24" spans="1:15" x14ac:dyDescent="0.25">
      <c r="A24" s="2"/>
      <c r="B24" s="2"/>
      <c r="C24" s="10" t="s">
        <v>45</v>
      </c>
      <c r="D24" s="5">
        <f>SUM(D7:D23)</f>
        <v>131</v>
      </c>
      <c r="E24" s="6"/>
      <c r="F24" s="11">
        <f>SUM(F7:F23)</f>
        <v>274</v>
      </c>
      <c r="G24" s="11"/>
      <c r="H24" s="11">
        <f>SUM(H7:H23)</f>
        <v>62</v>
      </c>
      <c r="I24" s="11"/>
      <c r="J24" s="11">
        <f>SUM(J7:J23)</f>
        <v>24</v>
      </c>
      <c r="K24" s="11"/>
      <c r="L24" s="11">
        <f>SUM(L7:L23)</f>
        <v>7</v>
      </c>
      <c r="M24" s="8">
        <f t="shared" si="0"/>
        <v>367</v>
      </c>
    </row>
    <row r="25" spans="1:15" x14ac:dyDescent="0.25">
      <c r="A25" s="12"/>
      <c r="B25" s="13"/>
      <c r="C25" s="14"/>
      <c r="D25" s="15"/>
      <c r="E25" s="16"/>
      <c r="F25" s="17"/>
      <c r="G25" s="17"/>
      <c r="H25" s="17"/>
      <c r="I25" s="17"/>
      <c r="J25" s="17"/>
      <c r="K25" s="17"/>
      <c r="L25" s="17"/>
      <c r="M25" s="18"/>
    </row>
    <row r="26" spans="1:15" x14ac:dyDescent="0.25">
      <c r="A26" s="199" t="s">
        <v>46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1"/>
    </row>
    <row r="27" spans="1:15" x14ac:dyDescent="0.25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1"/>
    </row>
    <row r="28" spans="1:15" x14ac:dyDescent="0.25">
      <c r="A28" s="2">
        <v>18</v>
      </c>
      <c r="B28" s="3" t="s">
        <v>47</v>
      </c>
      <c r="C28" s="4" t="s">
        <v>48</v>
      </c>
      <c r="D28" s="5">
        <v>900</v>
      </c>
      <c r="E28" s="6"/>
      <c r="F28" s="7">
        <v>413</v>
      </c>
      <c r="G28" s="6"/>
      <c r="H28" s="7">
        <v>56</v>
      </c>
      <c r="I28" s="6"/>
      <c r="J28" s="7">
        <v>27</v>
      </c>
      <c r="K28" s="6"/>
      <c r="L28" s="6">
        <v>4</v>
      </c>
      <c r="M28" s="8">
        <f t="shared" ref="M28:M93" si="1">SUM(F28:L28)</f>
        <v>500</v>
      </c>
    </row>
    <row r="29" spans="1:15" x14ac:dyDescent="0.25">
      <c r="A29" s="2">
        <v>19</v>
      </c>
      <c r="B29" s="3" t="s">
        <v>49</v>
      </c>
      <c r="C29" s="4" t="s">
        <v>48</v>
      </c>
      <c r="D29" s="5">
        <v>30</v>
      </c>
      <c r="E29" s="6"/>
      <c r="F29" s="7">
        <v>9</v>
      </c>
      <c r="G29" s="6"/>
      <c r="H29" s="7">
        <v>6</v>
      </c>
      <c r="I29" s="6"/>
      <c r="J29" s="7">
        <v>2</v>
      </c>
      <c r="K29" s="6"/>
      <c r="L29" s="6">
        <v>1</v>
      </c>
      <c r="M29" s="8">
        <f t="shared" si="1"/>
        <v>18</v>
      </c>
    </row>
    <row r="30" spans="1:15" x14ac:dyDescent="0.25">
      <c r="A30" s="2">
        <v>20</v>
      </c>
      <c r="B30" s="3" t="s">
        <v>50</v>
      </c>
      <c r="C30" s="4" t="s">
        <v>48</v>
      </c>
      <c r="D30" s="5">
        <v>0</v>
      </c>
      <c r="E30" s="6"/>
      <c r="F30" s="7">
        <v>13</v>
      </c>
      <c r="G30" s="6"/>
      <c r="H30" s="7">
        <v>4</v>
      </c>
      <c r="I30" s="6"/>
      <c r="J30" s="7">
        <v>1</v>
      </c>
      <c r="K30" s="6"/>
      <c r="L30" s="6">
        <v>1</v>
      </c>
      <c r="M30" s="8">
        <f t="shared" si="1"/>
        <v>19</v>
      </c>
    </row>
    <row r="31" spans="1:15" x14ac:dyDescent="0.25">
      <c r="A31" s="2">
        <v>21</v>
      </c>
      <c r="B31" s="3" t="s">
        <v>51</v>
      </c>
      <c r="C31" s="4" t="s">
        <v>48</v>
      </c>
      <c r="D31" s="5">
        <v>20</v>
      </c>
      <c r="E31" s="6"/>
      <c r="F31" s="7">
        <v>34</v>
      </c>
      <c r="G31" s="6"/>
      <c r="H31" s="7">
        <v>9</v>
      </c>
      <c r="I31" s="6"/>
      <c r="J31" s="7">
        <v>4</v>
      </c>
      <c r="K31" s="6"/>
      <c r="L31" s="6">
        <v>1</v>
      </c>
      <c r="M31" s="8">
        <f t="shared" si="1"/>
        <v>48</v>
      </c>
    </row>
    <row r="32" spans="1:15" x14ac:dyDescent="0.25">
      <c r="A32" s="2">
        <v>22</v>
      </c>
      <c r="B32" s="3" t="s">
        <v>52</v>
      </c>
      <c r="C32" s="4" t="s">
        <v>53</v>
      </c>
      <c r="D32" s="5">
        <v>10</v>
      </c>
      <c r="E32" s="6"/>
      <c r="F32" s="7">
        <v>21</v>
      </c>
      <c r="G32" s="6"/>
      <c r="H32" s="7">
        <v>6</v>
      </c>
      <c r="I32" s="6"/>
      <c r="J32" s="7">
        <v>1</v>
      </c>
      <c r="K32" s="6"/>
      <c r="L32" s="6">
        <v>1</v>
      </c>
      <c r="M32" s="8">
        <f t="shared" si="1"/>
        <v>29</v>
      </c>
    </row>
    <row r="33" spans="1:13" ht="28.5" x14ac:dyDescent="0.25">
      <c r="A33" s="2">
        <v>23</v>
      </c>
      <c r="B33" s="3" t="s">
        <v>54</v>
      </c>
      <c r="C33" s="4" t="s">
        <v>55</v>
      </c>
      <c r="D33" s="5">
        <v>10</v>
      </c>
      <c r="E33" s="6"/>
      <c r="F33" s="7">
        <v>10</v>
      </c>
      <c r="G33" s="6"/>
      <c r="H33" s="7">
        <v>4</v>
      </c>
      <c r="I33" s="6"/>
      <c r="J33" s="7">
        <v>1</v>
      </c>
      <c r="K33" s="6"/>
      <c r="L33" s="6">
        <v>1</v>
      </c>
      <c r="M33" s="8">
        <f t="shared" si="1"/>
        <v>16</v>
      </c>
    </row>
    <row r="34" spans="1:13" x14ac:dyDescent="0.25">
      <c r="A34" s="2">
        <v>24</v>
      </c>
      <c r="B34" s="3" t="s">
        <v>56</v>
      </c>
      <c r="C34" s="4" t="s">
        <v>57</v>
      </c>
      <c r="D34" s="5">
        <v>15</v>
      </c>
      <c r="E34" s="6"/>
      <c r="F34" s="7">
        <v>30</v>
      </c>
      <c r="G34" s="6"/>
      <c r="H34" s="7">
        <v>5</v>
      </c>
      <c r="I34" s="6"/>
      <c r="J34" s="7">
        <v>1</v>
      </c>
      <c r="K34" s="6"/>
      <c r="L34" s="6">
        <v>1</v>
      </c>
      <c r="M34" s="8">
        <f t="shared" si="1"/>
        <v>37</v>
      </c>
    </row>
    <row r="35" spans="1:13" ht="28.5" x14ac:dyDescent="0.25">
      <c r="A35" s="2">
        <v>25</v>
      </c>
      <c r="B35" s="3" t="s">
        <v>58</v>
      </c>
      <c r="C35" s="4" t="s">
        <v>59</v>
      </c>
      <c r="D35" s="5">
        <v>15</v>
      </c>
      <c r="E35" s="6"/>
      <c r="F35" s="7">
        <v>35</v>
      </c>
      <c r="G35" s="6"/>
      <c r="H35" s="7">
        <v>5</v>
      </c>
      <c r="I35" s="6"/>
      <c r="J35" s="7">
        <v>2</v>
      </c>
      <c r="K35" s="6"/>
      <c r="L35" s="6">
        <v>1</v>
      </c>
      <c r="M35" s="8">
        <f t="shared" si="1"/>
        <v>43</v>
      </c>
    </row>
    <row r="36" spans="1:13" x14ac:dyDescent="0.25">
      <c r="A36" s="2">
        <v>26</v>
      </c>
      <c r="B36" s="3" t="s">
        <v>60</v>
      </c>
      <c r="C36" s="4" t="s">
        <v>61</v>
      </c>
      <c r="D36" s="5">
        <v>0</v>
      </c>
      <c r="E36" s="6"/>
      <c r="F36" s="7">
        <v>15</v>
      </c>
      <c r="G36" s="6"/>
      <c r="H36" s="7">
        <v>2</v>
      </c>
      <c r="I36" s="6"/>
      <c r="J36" s="7">
        <v>1</v>
      </c>
      <c r="K36" s="6"/>
      <c r="L36" s="6">
        <v>0</v>
      </c>
      <c r="M36" s="8">
        <f t="shared" si="1"/>
        <v>18</v>
      </c>
    </row>
    <row r="37" spans="1:13" x14ac:dyDescent="0.25">
      <c r="A37" s="2">
        <v>27</v>
      </c>
      <c r="B37" s="3" t="s">
        <v>62</v>
      </c>
      <c r="C37" s="4" t="s">
        <v>63</v>
      </c>
      <c r="D37" s="5">
        <v>5</v>
      </c>
      <c r="E37" s="6"/>
      <c r="F37" s="7">
        <v>7</v>
      </c>
      <c r="G37" s="6"/>
      <c r="H37" s="7">
        <v>2</v>
      </c>
      <c r="I37" s="6"/>
      <c r="J37" s="7">
        <v>2</v>
      </c>
      <c r="K37" s="6"/>
      <c r="L37" s="6">
        <v>0</v>
      </c>
      <c r="M37" s="8">
        <f t="shared" si="1"/>
        <v>11</v>
      </c>
    </row>
    <row r="38" spans="1:13" x14ac:dyDescent="0.25">
      <c r="A38" s="2">
        <v>28</v>
      </c>
      <c r="B38" s="3" t="s">
        <v>64</v>
      </c>
      <c r="C38" s="4" t="s">
        <v>63</v>
      </c>
      <c r="D38" s="5">
        <v>10</v>
      </c>
      <c r="E38" s="6"/>
      <c r="F38" s="7">
        <v>12</v>
      </c>
      <c r="G38" s="6"/>
      <c r="H38" s="7">
        <v>3</v>
      </c>
      <c r="I38" s="6"/>
      <c r="J38" s="7">
        <v>1</v>
      </c>
      <c r="K38" s="6"/>
      <c r="L38" s="6">
        <v>0</v>
      </c>
      <c r="M38" s="8">
        <f t="shared" si="1"/>
        <v>16</v>
      </c>
    </row>
    <row r="39" spans="1:13" ht="28.5" x14ac:dyDescent="0.25">
      <c r="A39" s="2">
        <v>29</v>
      </c>
      <c r="B39" s="3" t="s">
        <v>65</v>
      </c>
      <c r="C39" s="4" t="s">
        <v>66</v>
      </c>
      <c r="D39" s="5">
        <v>50</v>
      </c>
      <c r="E39" s="6"/>
      <c r="F39" s="7">
        <v>35</v>
      </c>
      <c r="G39" s="6"/>
      <c r="H39" s="7">
        <v>5</v>
      </c>
      <c r="I39" s="6"/>
      <c r="J39" s="7">
        <v>2</v>
      </c>
      <c r="K39" s="6"/>
      <c r="L39" s="6">
        <v>1</v>
      </c>
      <c r="M39" s="8">
        <f t="shared" si="1"/>
        <v>43</v>
      </c>
    </row>
    <row r="40" spans="1:13" x14ac:dyDescent="0.25">
      <c r="A40" s="2">
        <v>30</v>
      </c>
      <c r="B40" s="3" t="s">
        <v>67</v>
      </c>
      <c r="C40" s="4" t="s">
        <v>53</v>
      </c>
      <c r="D40" s="5">
        <v>0</v>
      </c>
      <c r="E40" s="6"/>
      <c r="F40" s="7">
        <v>6</v>
      </c>
      <c r="G40" s="6"/>
      <c r="H40" s="7">
        <v>1</v>
      </c>
      <c r="I40" s="6"/>
      <c r="J40" s="7">
        <v>0</v>
      </c>
      <c r="K40" s="6"/>
      <c r="L40" s="6">
        <v>0</v>
      </c>
      <c r="M40" s="8">
        <f t="shared" si="1"/>
        <v>7</v>
      </c>
    </row>
    <row r="41" spans="1:13" ht="28.5" x14ac:dyDescent="0.25">
      <c r="A41" s="2">
        <v>31</v>
      </c>
      <c r="B41" s="3" t="s">
        <v>68</v>
      </c>
      <c r="C41" s="4" t="s">
        <v>69</v>
      </c>
      <c r="D41" s="5">
        <v>10</v>
      </c>
      <c r="E41" s="6"/>
      <c r="F41" s="7">
        <v>24</v>
      </c>
      <c r="G41" s="6"/>
      <c r="H41" s="7">
        <v>4</v>
      </c>
      <c r="I41" s="6"/>
      <c r="J41" s="7">
        <v>1</v>
      </c>
      <c r="K41" s="6"/>
      <c r="L41" s="6">
        <v>0</v>
      </c>
      <c r="M41" s="8">
        <f t="shared" si="1"/>
        <v>29</v>
      </c>
    </row>
    <row r="42" spans="1:13" x14ac:dyDescent="0.25">
      <c r="A42" s="2">
        <v>32</v>
      </c>
      <c r="B42" s="3" t="s">
        <v>70</v>
      </c>
      <c r="C42" s="4" t="s">
        <v>71</v>
      </c>
      <c r="D42" s="5">
        <v>10</v>
      </c>
      <c r="E42" s="6"/>
      <c r="F42" s="7">
        <v>31</v>
      </c>
      <c r="G42" s="6"/>
      <c r="H42" s="7">
        <v>5</v>
      </c>
      <c r="I42" s="6"/>
      <c r="J42" s="7">
        <v>2</v>
      </c>
      <c r="K42" s="6"/>
      <c r="L42" s="6">
        <v>0</v>
      </c>
      <c r="M42" s="8">
        <f t="shared" si="1"/>
        <v>38</v>
      </c>
    </row>
    <row r="43" spans="1:13" x14ac:dyDescent="0.25">
      <c r="A43" s="2">
        <v>33</v>
      </c>
      <c r="B43" s="3" t="s">
        <v>72</v>
      </c>
      <c r="C43" s="4" t="s">
        <v>73</v>
      </c>
      <c r="D43" s="5">
        <v>15</v>
      </c>
      <c r="E43" s="6"/>
      <c r="F43" s="7">
        <v>29</v>
      </c>
      <c r="G43" s="6"/>
      <c r="H43" s="7">
        <v>7</v>
      </c>
      <c r="I43" s="6"/>
      <c r="J43" s="7">
        <v>2</v>
      </c>
      <c r="K43" s="6"/>
      <c r="L43" s="6">
        <v>0</v>
      </c>
      <c r="M43" s="8">
        <f t="shared" si="1"/>
        <v>38</v>
      </c>
    </row>
    <row r="44" spans="1:13" x14ac:dyDescent="0.25">
      <c r="A44" s="2">
        <v>34</v>
      </c>
      <c r="B44" s="3" t="s">
        <v>74</v>
      </c>
      <c r="C44" s="4" t="s">
        <v>73</v>
      </c>
      <c r="D44" s="9">
        <v>20</v>
      </c>
      <c r="E44" s="6"/>
      <c r="F44" s="7">
        <v>16</v>
      </c>
      <c r="G44" s="6"/>
      <c r="H44" s="7">
        <v>4</v>
      </c>
      <c r="I44" s="6"/>
      <c r="J44" s="7">
        <v>2</v>
      </c>
      <c r="K44" s="6"/>
      <c r="L44" s="6">
        <v>4</v>
      </c>
      <c r="M44" s="8">
        <f t="shared" si="1"/>
        <v>26</v>
      </c>
    </row>
    <row r="45" spans="1:13" x14ac:dyDescent="0.25">
      <c r="A45" s="2">
        <v>35</v>
      </c>
      <c r="B45" s="3" t="s">
        <v>75</v>
      </c>
      <c r="C45" s="4" t="s">
        <v>76</v>
      </c>
      <c r="D45" s="9">
        <v>0</v>
      </c>
      <c r="E45" s="6"/>
      <c r="F45" s="7">
        <v>11</v>
      </c>
      <c r="G45" s="6"/>
      <c r="H45" s="7">
        <v>3</v>
      </c>
      <c r="I45" s="6"/>
      <c r="J45" s="7">
        <v>0</v>
      </c>
      <c r="K45" s="6"/>
      <c r="L45" s="6">
        <v>0</v>
      </c>
      <c r="M45" s="8">
        <f t="shared" si="1"/>
        <v>14</v>
      </c>
    </row>
    <row r="46" spans="1:13" x14ac:dyDescent="0.25">
      <c r="A46" s="2">
        <v>36</v>
      </c>
      <c r="B46" s="3" t="s">
        <v>77</v>
      </c>
      <c r="C46" s="4" t="s">
        <v>78</v>
      </c>
      <c r="D46" s="5">
        <v>10</v>
      </c>
      <c r="E46" s="6"/>
      <c r="F46" s="7">
        <v>21</v>
      </c>
      <c r="G46" s="6"/>
      <c r="H46" s="7">
        <v>3</v>
      </c>
      <c r="I46" s="6"/>
      <c r="J46" s="7">
        <v>1</v>
      </c>
      <c r="K46" s="6"/>
      <c r="L46" s="6">
        <v>0</v>
      </c>
      <c r="M46" s="8">
        <f t="shared" si="1"/>
        <v>25</v>
      </c>
    </row>
    <row r="47" spans="1:13" x14ac:dyDescent="0.25">
      <c r="A47" s="2">
        <v>37</v>
      </c>
      <c r="B47" s="3" t="s">
        <v>79</v>
      </c>
      <c r="C47" s="4" t="s">
        <v>78</v>
      </c>
      <c r="D47" s="5">
        <v>5</v>
      </c>
      <c r="E47" s="6"/>
      <c r="F47" s="7">
        <v>4</v>
      </c>
      <c r="G47" s="6"/>
      <c r="H47" s="7">
        <v>1</v>
      </c>
      <c r="I47" s="6"/>
      <c r="J47" s="7">
        <v>1</v>
      </c>
      <c r="K47" s="6"/>
      <c r="L47" s="6">
        <v>0</v>
      </c>
      <c r="M47" s="8">
        <f t="shared" si="1"/>
        <v>6</v>
      </c>
    </row>
    <row r="48" spans="1:13" x14ac:dyDescent="0.25">
      <c r="A48" s="2">
        <v>38</v>
      </c>
      <c r="B48" s="3" t="s">
        <v>80</v>
      </c>
      <c r="C48" s="4" t="s">
        <v>78</v>
      </c>
      <c r="D48" s="5">
        <v>10</v>
      </c>
      <c r="E48" s="6"/>
      <c r="F48" s="7">
        <v>32</v>
      </c>
      <c r="G48" s="6"/>
      <c r="H48" s="7">
        <v>4</v>
      </c>
      <c r="I48" s="6"/>
      <c r="J48" s="7">
        <v>1</v>
      </c>
      <c r="K48" s="6"/>
      <c r="L48" s="6">
        <v>0</v>
      </c>
      <c r="M48" s="8">
        <f t="shared" si="1"/>
        <v>37</v>
      </c>
    </row>
    <row r="49" spans="1:13" x14ac:dyDescent="0.25">
      <c r="A49" s="2">
        <v>39</v>
      </c>
      <c r="B49" s="3" t="s">
        <v>81</v>
      </c>
      <c r="C49" s="4" t="s">
        <v>78</v>
      </c>
      <c r="D49" s="5">
        <v>0</v>
      </c>
      <c r="E49" s="6"/>
      <c r="F49" s="7">
        <v>2</v>
      </c>
      <c r="G49" s="6"/>
      <c r="H49" s="7">
        <v>1</v>
      </c>
      <c r="I49" s="6"/>
      <c r="J49" s="7">
        <v>1</v>
      </c>
      <c r="K49" s="6"/>
      <c r="L49" s="6">
        <v>0</v>
      </c>
      <c r="M49" s="8">
        <f t="shared" si="1"/>
        <v>4</v>
      </c>
    </row>
    <row r="50" spans="1:13" x14ac:dyDescent="0.25">
      <c r="A50" s="2">
        <v>40</v>
      </c>
      <c r="B50" s="3" t="s">
        <v>82</v>
      </c>
      <c r="C50" s="4" t="s">
        <v>78</v>
      </c>
      <c r="D50" s="5">
        <v>10</v>
      </c>
      <c r="E50" s="6"/>
      <c r="F50" s="7">
        <v>13</v>
      </c>
      <c r="G50" s="6"/>
      <c r="H50" s="7">
        <v>3</v>
      </c>
      <c r="I50" s="6"/>
      <c r="J50" s="7">
        <v>1</v>
      </c>
      <c r="K50" s="6"/>
      <c r="L50" s="6">
        <v>0</v>
      </c>
      <c r="M50" s="8">
        <f t="shared" si="1"/>
        <v>17</v>
      </c>
    </row>
    <row r="51" spans="1:13" x14ac:dyDescent="0.25">
      <c r="A51" s="2">
        <v>41</v>
      </c>
      <c r="B51" s="3" t="s">
        <v>83</v>
      </c>
      <c r="C51" s="4" t="s">
        <v>78</v>
      </c>
      <c r="D51" s="5">
        <v>70</v>
      </c>
      <c r="E51" s="6"/>
      <c r="F51" s="7">
        <v>56</v>
      </c>
      <c r="G51" s="6"/>
      <c r="H51" s="7">
        <v>13</v>
      </c>
      <c r="I51" s="6"/>
      <c r="J51" s="7">
        <v>2</v>
      </c>
      <c r="K51" s="6"/>
      <c r="L51" s="6">
        <v>1</v>
      </c>
      <c r="M51" s="8">
        <f t="shared" si="1"/>
        <v>72</v>
      </c>
    </row>
    <row r="52" spans="1:13" x14ac:dyDescent="0.25">
      <c r="A52" s="2">
        <v>42</v>
      </c>
      <c r="B52" s="3" t="s">
        <v>84</v>
      </c>
      <c r="C52" s="4" t="s">
        <v>85</v>
      </c>
      <c r="D52" s="5">
        <v>0</v>
      </c>
      <c r="E52" s="6"/>
      <c r="F52" s="7">
        <v>14</v>
      </c>
      <c r="G52" s="6"/>
      <c r="H52" s="7">
        <v>3</v>
      </c>
      <c r="I52" s="6"/>
      <c r="J52" s="7">
        <v>1</v>
      </c>
      <c r="K52" s="6"/>
      <c r="L52" s="6">
        <v>0</v>
      </c>
      <c r="M52" s="8">
        <f t="shared" si="1"/>
        <v>18</v>
      </c>
    </row>
    <row r="53" spans="1:13" x14ac:dyDescent="0.25">
      <c r="A53" s="2">
        <v>43</v>
      </c>
      <c r="B53" s="3" t="s">
        <v>86</v>
      </c>
      <c r="C53" s="4" t="s">
        <v>87</v>
      </c>
      <c r="D53" s="5">
        <v>4</v>
      </c>
      <c r="E53" s="6"/>
      <c r="F53" s="7">
        <v>7</v>
      </c>
      <c r="G53" s="6"/>
      <c r="H53" s="7">
        <v>2</v>
      </c>
      <c r="I53" s="6"/>
      <c r="J53" s="7">
        <v>1</v>
      </c>
      <c r="K53" s="6"/>
      <c r="L53" s="6">
        <v>0</v>
      </c>
      <c r="M53" s="8">
        <f t="shared" si="1"/>
        <v>10</v>
      </c>
    </row>
    <row r="54" spans="1:13" x14ac:dyDescent="0.25">
      <c r="A54" s="2">
        <v>44</v>
      </c>
      <c r="B54" s="3" t="s">
        <v>88</v>
      </c>
      <c r="C54" s="4" t="s">
        <v>89</v>
      </c>
      <c r="D54" s="19" t="s">
        <v>90</v>
      </c>
      <c r="E54" s="6"/>
      <c r="F54" s="7">
        <v>6</v>
      </c>
      <c r="G54" s="6"/>
      <c r="H54" s="7">
        <v>2</v>
      </c>
      <c r="I54" s="6"/>
      <c r="J54" s="7">
        <v>1</v>
      </c>
      <c r="K54" s="6"/>
      <c r="L54" s="6">
        <v>0</v>
      </c>
      <c r="M54" s="8">
        <f t="shared" si="1"/>
        <v>9</v>
      </c>
    </row>
    <row r="55" spans="1:13" x14ac:dyDescent="0.25">
      <c r="A55" s="2">
        <v>45</v>
      </c>
      <c r="B55" s="3" t="s">
        <v>91</v>
      </c>
      <c r="C55" s="4" t="s">
        <v>92</v>
      </c>
      <c r="D55" s="5">
        <v>100</v>
      </c>
      <c r="E55" s="6"/>
      <c r="F55" s="7">
        <v>44</v>
      </c>
      <c r="G55" s="6"/>
      <c r="H55" s="7">
        <v>6</v>
      </c>
      <c r="I55" s="6"/>
      <c r="J55" s="7">
        <v>2</v>
      </c>
      <c r="K55" s="6"/>
      <c r="L55" s="6">
        <v>1</v>
      </c>
      <c r="M55" s="8">
        <f t="shared" si="1"/>
        <v>53</v>
      </c>
    </row>
    <row r="56" spans="1:13" x14ac:dyDescent="0.25">
      <c r="A56" s="2">
        <v>46</v>
      </c>
      <c r="B56" s="3" t="s">
        <v>93</v>
      </c>
      <c r="C56" s="4" t="s">
        <v>78</v>
      </c>
      <c r="D56" s="5">
        <v>10</v>
      </c>
      <c r="E56" s="6"/>
      <c r="F56" s="7">
        <v>32</v>
      </c>
      <c r="G56" s="6"/>
      <c r="H56" s="7">
        <v>5</v>
      </c>
      <c r="I56" s="6"/>
      <c r="J56" s="7">
        <v>3</v>
      </c>
      <c r="K56" s="6"/>
      <c r="L56" s="6">
        <v>0</v>
      </c>
      <c r="M56" s="8">
        <f t="shared" si="1"/>
        <v>40</v>
      </c>
    </row>
    <row r="57" spans="1:13" x14ac:dyDescent="0.25">
      <c r="A57" s="2">
        <v>47</v>
      </c>
      <c r="B57" s="3" t="s">
        <v>94</v>
      </c>
      <c r="C57" s="4" t="s">
        <v>95</v>
      </c>
      <c r="D57" s="5">
        <v>0</v>
      </c>
      <c r="E57" s="6"/>
      <c r="F57" s="7">
        <v>9</v>
      </c>
      <c r="G57" s="6"/>
      <c r="H57" s="7">
        <v>4</v>
      </c>
      <c r="I57" s="6"/>
      <c r="J57" s="7">
        <v>2</v>
      </c>
      <c r="K57" s="6"/>
      <c r="L57" s="6">
        <v>0</v>
      </c>
      <c r="M57" s="8">
        <f t="shared" si="1"/>
        <v>15</v>
      </c>
    </row>
    <row r="58" spans="1:13" x14ac:dyDescent="0.25">
      <c r="A58" s="2">
        <v>48</v>
      </c>
      <c r="B58" s="3" t="s">
        <v>96</v>
      </c>
      <c r="C58" s="4" t="s">
        <v>97</v>
      </c>
      <c r="D58" s="5">
        <v>10</v>
      </c>
      <c r="E58" s="6"/>
      <c r="F58" s="7">
        <v>9</v>
      </c>
      <c r="G58" s="6"/>
      <c r="H58" s="7">
        <v>3</v>
      </c>
      <c r="I58" s="6"/>
      <c r="J58" s="7">
        <v>1</v>
      </c>
      <c r="K58" s="6"/>
      <c r="L58" s="6">
        <v>1</v>
      </c>
      <c r="M58" s="8">
        <f t="shared" si="1"/>
        <v>14</v>
      </c>
    </row>
    <row r="59" spans="1:13" x14ac:dyDescent="0.25">
      <c r="A59" s="2">
        <v>49</v>
      </c>
      <c r="B59" s="3" t="s">
        <v>98</v>
      </c>
      <c r="C59" s="4" t="s">
        <v>78</v>
      </c>
      <c r="D59" s="5">
        <v>10</v>
      </c>
      <c r="E59" s="6"/>
      <c r="F59" s="7">
        <v>14</v>
      </c>
      <c r="G59" s="6"/>
      <c r="H59" s="7">
        <v>2</v>
      </c>
      <c r="I59" s="6"/>
      <c r="J59" s="7">
        <v>2</v>
      </c>
      <c r="K59" s="6"/>
      <c r="L59" s="6">
        <v>1</v>
      </c>
      <c r="M59" s="8">
        <f t="shared" si="1"/>
        <v>19</v>
      </c>
    </row>
    <row r="60" spans="1:13" ht="15.75" x14ac:dyDescent="0.25">
      <c r="A60" s="2">
        <v>50</v>
      </c>
      <c r="B60" s="20" t="s">
        <v>99</v>
      </c>
      <c r="C60" s="4" t="s">
        <v>100</v>
      </c>
      <c r="D60" s="5">
        <v>0</v>
      </c>
      <c r="E60" s="6"/>
      <c r="F60" s="7">
        <v>9</v>
      </c>
      <c r="G60" s="6"/>
      <c r="H60" s="7">
        <v>4</v>
      </c>
      <c r="I60" s="6"/>
      <c r="J60" s="7">
        <v>1</v>
      </c>
      <c r="K60" s="6"/>
      <c r="L60" s="6">
        <v>0</v>
      </c>
      <c r="M60" s="8">
        <f t="shared" si="1"/>
        <v>14</v>
      </c>
    </row>
    <row r="61" spans="1:13" x14ac:dyDescent="0.25">
      <c r="A61" s="2">
        <v>51</v>
      </c>
      <c r="B61" s="3" t="s">
        <v>101</v>
      </c>
      <c r="C61" s="4" t="s">
        <v>78</v>
      </c>
      <c r="D61" s="5">
        <v>15</v>
      </c>
      <c r="E61" s="6"/>
      <c r="F61" s="7">
        <v>26</v>
      </c>
      <c r="G61" s="6"/>
      <c r="H61" s="7">
        <v>3</v>
      </c>
      <c r="I61" s="6"/>
      <c r="J61" s="7">
        <v>3</v>
      </c>
      <c r="K61" s="6"/>
      <c r="L61" s="6">
        <v>1</v>
      </c>
      <c r="M61" s="8">
        <f t="shared" si="1"/>
        <v>33</v>
      </c>
    </row>
    <row r="62" spans="1:13" x14ac:dyDescent="0.25">
      <c r="A62" s="2">
        <v>52</v>
      </c>
      <c r="B62" s="3" t="s">
        <v>102</v>
      </c>
      <c r="C62" s="4" t="s">
        <v>78</v>
      </c>
      <c r="D62" s="5">
        <v>0</v>
      </c>
      <c r="E62" s="6"/>
      <c r="F62" s="7">
        <v>3</v>
      </c>
      <c r="G62" s="6"/>
      <c r="H62" s="7">
        <v>1</v>
      </c>
      <c r="I62" s="6"/>
      <c r="J62" s="7">
        <v>1</v>
      </c>
      <c r="K62" s="6"/>
      <c r="L62" s="6">
        <v>0</v>
      </c>
      <c r="M62" s="8">
        <f t="shared" si="1"/>
        <v>5</v>
      </c>
    </row>
    <row r="63" spans="1:13" x14ac:dyDescent="0.25">
      <c r="A63" s="2">
        <v>53</v>
      </c>
      <c r="B63" s="3" t="s">
        <v>103</v>
      </c>
      <c r="C63" s="4" t="s">
        <v>104</v>
      </c>
      <c r="D63" s="5">
        <v>10</v>
      </c>
      <c r="E63" s="6"/>
      <c r="F63" s="7">
        <v>14</v>
      </c>
      <c r="G63" s="6"/>
      <c r="H63" s="7">
        <v>3</v>
      </c>
      <c r="I63" s="6"/>
      <c r="J63" s="7">
        <v>1</v>
      </c>
      <c r="K63" s="6"/>
      <c r="L63" s="6">
        <v>1</v>
      </c>
      <c r="M63" s="8">
        <f t="shared" si="1"/>
        <v>19</v>
      </c>
    </row>
    <row r="64" spans="1:13" x14ac:dyDescent="0.25">
      <c r="A64" s="2">
        <v>54</v>
      </c>
      <c r="B64" s="3" t="s">
        <v>105</v>
      </c>
      <c r="C64" s="4" t="s">
        <v>97</v>
      </c>
      <c r="D64" s="5">
        <v>10</v>
      </c>
      <c r="E64" s="6"/>
      <c r="F64" s="7">
        <v>26</v>
      </c>
      <c r="G64" s="6"/>
      <c r="H64" s="7">
        <v>5</v>
      </c>
      <c r="I64" s="6"/>
      <c r="J64" s="7">
        <v>4</v>
      </c>
      <c r="K64" s="6"/>
      <c r="L64" s="6">
        <v>1</v>
      </c>
      <c r="M64" s="8">
        <f t="shared" si="1"/>
        <v>36</v>
      </c>
    </row>
    <row r="65" spans="1:13" x14ac:dyDescent="0.25">
      <c r="A65" s="2">
        <v>55</v>
      </c>
      <c r="B65" s="3" t="s">
        <v>106</v>
      </c>
      <c r="C65" s="4" t="s">
        <v>104</v>
      </c>
      <c r="D65" s="5">
        <v>0</v>
      </c>
      <c r="E65" s="6"/>
      <c r="F65" s="7">
        <v>14</v>
      </c>
      <c r="G65" s="6"/>
      <c r="H65" s="7">
        <v>2</v>
      </c>
      <c r="I65" s="6"/>
      <c r="J65" s="7">
        <v>1</v>
      </c>
      <c r="K65" s="6"/>
      <c r="L65" s="6">
        <v>0</v>
      </c>
      <c r="M65" s="8">
        <f t="shared" si="1"/>
        <v>17</v>
      </c>
    </row>
    <row r="66" spans="1:13" x14ac:dyDescent="0.25">
      <c r="A66" s="2">
        <v>56</v>
      </c>
      <c r="B66" s="3" t="s">
        <v>107</v>
      </c>
      <c r="C66" s="4" t="s">
        <v>108</v>
      </c>
      <c r="D66" s="5">
        <v>10</v>
      </c>
      <c r="E66" s="6"/>
      <c r="F66" s="7">
        <v>32</v>
      </c>
      <c r="G66" s="6"/>
      <c r="H66" s="7">
        <v>7</v>
      </c>
      <c r="I66" s="6"/>
      <c r="J66" s="7">
        <v>1</v>
      </c>
      <c r="K66" s="6"/>
      <c r="L66" s="6">
        <v>1</v>
      </c>
      <c r="M66" s="8">
        <f t="shared" si="1"/>
        <v>41</v>
      </c>
    </row>
    <row r="67" spans="1:13" x14ac:dyDescent="0.25">
      <c r="A67" s="2">
        <v>57</v>
      </c>
      <c r="B67" s="3" t="s">
        <v>109</v>
      </c>
      <c r="C67" s="4" t="s">
        <v>110</v>
      </c>
      <c r="D67" s="5">
        <v>15</v>
      </c>
      <c r="E67" s="6"/>
      <c r="F67" s="7">
        <v>18</v>
      </c>
      <c r="G67" s="6"/>
      <c r="H67" s="7">
        <v>2</v>
      </c>
      <c r="I67" s="6"/>
      <c r="J67" s="7">
        <v>1</v>
      </c>
      <c r="K67" s="6"/>
      <c r="L67" s="6">
        <v>1</v>
      </c>
      <c r="M67" s="8">
        <f t="shared" si="1"/>
        <v>22</v>
      </c>
    </row>
    <row r="68" spans="1:13" x14ac:dyDescent="0.25">
      <c r="A68" s="2">
        <v>58</v>
      </c>
      <c r="B68" s="3" t="s">
        <v>111</v>
      </c>
      <c r="C68" s="4"/>
      <c r="D68" s="5">
        <v>0</v>
      </c>
      <c r="E68" s="6"/>
      <c r="F68" s="7">
        <v>21</v>
      </c>
      <c r="G68" s="6"/>
      <c r="H68" s="7">
        <v>5</v>
      </c>
      <c r="I68" s="6"/>
      <c r="J68" s="7">
        <v>2</v>
      </c>
      <c r="K68" s="6"/>
      <c r="L68" s="6">
        <v>1</v>
      </c>
      <c r="M68" s="8">
        <f t="shared" si="1"/>
        <v>29</v>
      </c>
    </row>
    <row r="69" spans="1:13" x14ac:dyDescent="0.25">
      <c r="A69" s="2">
        <v>59</v>
      </c>
      <c r="B69" s="3" t="s">
        <v>112</v>
      </c>
      <c r="C69" s="4" t="s">
        <v>104</v>
      </c>
      <c r="D69" s="5">
        <v>6</v>
      </c>
      <c r="E69" s="6"/>
      <c r="F69" s="7">
        <v>24</v>
      </c>
      <c r="G69" s="6"/>
      <c r="H69" s="7">
        <v>7</v>
      </c>
      <c r="I69" s="6"/>
      <c r="J69" s="7">
        <v>2</v>
      </c>
      <c r="K69" s="6"/>
      <c r="L69" s="6">
        <v>1</v>
      </c>
      <c r="M69" s="8">
        <f t="shared" si="1"/>
        <v>34</v>
      </c>
    </row>
    <row r="70" spans="1:13" x14ac:dyDescent="0.25">
      <c r="A70" s="2">
        <v>60</v>
      </c>
      <c r="B70" s="3" t="s">
        <v>113</v>
      </c>
      <c r="C70" s="4" t="s">
        <v>114</v>
      </c>
      <c r="D70" s="5">
        <v>0</v>
      </c>
      <c r="E70" s="6"/>
      <c r="F70" s="7">
        <v>3</v>
      </c>
      <c r="G70" s="6"/>
      <c r="H70" s="7">
        <v>1</v>
      </c>
      <c r="I70" s="6"/>
      <c r="J70" s="7">
        <v>1</v>
      </c>
      <c r="K70" s="6"/>
      <c r="L70" s="6">
        <v>0</v>
      </c>
      <c r="M70" s="8">
        <f t="shared" si="1"/>
        <v>5</v>
      </c>
    </row>
    <row r="71" spans="1:13" x14ac:dyDescent="0.25">
      <c r="A71" s="2">
        <v>61</v>
      </c>
      <c r="B71" s="3" t="s">
        <v>115</v>
      </c>
      <c r="C71" s="4" t="s">
        <v>116</v>
      </c>
      <c r="D71" s="19" t="s">
        <v>90</v>
      </c>
      <c r="E71" s="6"/>
      <c r="F71" s="7">
        <v>7</v>
      </c>
      <c r="G71" s="6"/>
      <c r="H71" s="7">
        <v>4</v>
      </c>
      <c r="I71" s="6"/>
      <c r="J71" s="7">
        <v>2</v>
      </c>
      <c r="K71" s="6"/>
      <c r="L71" s="6">
        <v>1</v>
      </c>
      <c r="M71" s="8">
        <f t="shared" si="1"/>
        <v>14</v>
      </c>
    </row>
    <row r="72" spans="1:13" x14ac:dyDescent="0.25">
      <c r="A72" s="2">
        <v>62</v>
      </c>
      <c r="B72" s="3" t="s">
        <v>117</v>
      </c>
      <c r="C72" s="4" t="s">
        <v>118</v>
      </c>
      <c r="D72" s="5">
        <v>15</v>
      </c>
      <c r="E72" s="6"/>
      <c r="F72" s="7">
        <v>41</v>
      </c>
      <c r="G72" s="6"/>
      <c r="H72" s="7">
        <v>6</v>
      </c>
      <c r="I72" s="6"/>
      <c r="J72" s="7">
        <v>2</v>
      </c>
      <c r="K72" s="6"/>
      <c r="L72" s="6">
        <v>1</v>
      </c>
      <c r="M72" s="8">
        <f t="shared" si="1"/>
        <v>50</v>
      </c>
    </row>
    <row r="73" spans="1:13" x14ac:dyDescent="0.25">
      <c r="A73" s="2">
        <v>63</v>
      </c>
      <c r="B73" s="3" t="s">
        <v>119</v>
      </c>
      <c r="C73" s="4" t="s">
        <v>118</v>
      </c>
      <c r="D73" s="5">
        <v>10</v>
      </c>
      <c r="E73" s="6"/>
      <c r="F73" s="7">
        <v>33</v>
      </c>
      <c r="G73" s="6"/>
      <c r="H73" s="7">
        <v>5</v>
      </c>
      <c r="I73" s="6"/>
      <c r="J73" s="7">
        <v>4</v>
      </c>
      <c r="K73" s="6"/>
      <c r="L73" s="6">
        <v>1</v>
      </c>
      <c r="M73" s="8">
        <f t="shared" si="1"/>
        <v>43</v>
      </c>
    </row>
    <row r="74" spans="1:13" x14ac:dyDescent="0.25">
      <c r="A74" s="2">
        <v>64</v>
      </c>
      <c r="B74" s="3" t="s">
        <v>120</v>
      </c>
      <c r="C74" s="4" t="s">
        <v>121</v>
      </c>
      <c r="D74" s="5">
        <v>0</v>
      </c>
      <c r="E74" s="6"/>
      <c r="F74" s="7">
        <v>5</v>
      </c>
      <c r="G74" s="6"/>
      <c r="H74" s="7">
        <v>4</v>
      </c>
      <c r="I74" s="6"/>
      <c r="J74" s="7">
        <v>2</v>
      </c>
      <c r="K74" s="6"/>
      <c r="L74" s="6">
        <v>1</v>
      </c>
      <c r="M74" s="8">
        <f t="shared" si="1"/>
        <v>12</v>
      </c>
    </row>
    <row r="75" spans="1:13" x14ac:dyDescent="0.25">
      <c r="A75" s="2">
        <v>65</v>
      </c>
      <c r="B75" s="3" t="s">
        <v>122</v>
      </c>
      <c r="C75" s="4" t="s">
        <v>121</v>
      </c>
      <c r="D75" s="5">
        <v>10</v>
      </c>
      <c r="E75" s="6"/>
      <c r="F75" s="7">
        <v>31</v>
      </c>
      <c r="G75" s="6"/>
      <c r="H75" s="7">
        <v>6</v>
      </c>
      <c r="I75" s="6"/>
      <c r="J75" s="7">
        <v>1</v>
      </c>
      <c r="K75" s="6"/>
      <c r="L75" s="6">
        <v>1</v>
      </c>
      <c r="M75" s="8">
        <f t="shared" si="1"/>
        <v>39</v>
      </c>
    </row>
    <row r="76" spans="1:13" ht="28.5" x14ac:dyDescent="0.25">
      <c r="A76" s="2">
        <v>66</v>
      </c>
      <c r="B76" s="3" t="s">
        <v>123</v>
      </c>
      <c r="C76" s="4" t="s">
        <v>124</v>
      </c>
      <c r="D76" s="5">
        <v>10</v>
      </c>
      <c r="E76" s="6"/>
      <c r="F76" s="7">
        <v>34</v>
      </c>
      <c r="G76" s="6"/>
      <c r="H76" s="7">
        <v>5</v>
      </c>
      <c r="I76" s="6"/>
      <c r="J76" s="7">
        <v>2</v>
      </c>
      <c r="K76" s="6"/>
      <c r="L76" s="6">
        <v>2</v>
      </c>
      <c r="M76" s="8">
        <f t="shared" si="1"/>
        <v>43</v>
      </c>
    </row>
    <row r="77" spans="1:13" x14ac:dyDescent="0.25">
      <c r="A77" s="2">
        <v>67</v>
      </c>
      <c r="B77" s="3" t="s">
        <v>125</v>
      </c>
      <c r="C77" s="4" t="s">
        <v>126</v>
      </c>
      <c r="D77" s="5">
        <v>20</v>
      </c>
      <c r="E77" s="6"/>
      <c r="F77" s="7">
        <v>35</v>
      </c>
      <c r="G77" s="6"/>
      <c r="H77" s="7">
        <v>5</v>
      </c>
      <c r="I77" s="6"/>
      <c r="J77" s="7">
        <v>4</v>
      </c>
      <c r="K77" s="6"/>
      <c r="L77" s="6">
        <v>1</v>
      </c>
      <c r="M77" s="8">
        <f t="shared" si="1"/>
        <v>45</v>
      </c>
    </row>
    <row r="78" spans="1:13" x14ac:dyDescent="0.25">
      <c r="A78" s="2">
        <v>68</v>
      </c>
      <c r="B78" s="3" t="s">
        <v>127</v>
      </c>
      <c r="C78" s="4" t="s">
        <v>121</v>
      </c>
      <c r="D78" s="5">
        <v>0</v>
      </c>
      <c r="E78" s="6"/>
      <c r="F78" s="7">
        <v>9</v>
      </c>
      <c r="G78" s="6"/>
      <c r="H78" s="7">
        <v>4</v>
      </c>
      <c r="I78" s="6"/>
      <c r="J78" s="7">
        <v>2</v>
      </c>
      <c r="K78" s="6"/>
      <c r="L78" s="6">
        <v>1</v>
      </c>
      <c r="M78" s="8">
        <f t="shared" si="1"/>
        <v>16</v>
      </c>
    </row>
    <row r="79" spans="1:13" x14ac:dyDescent="0.25">
      <c r="A79" s="2">
        <v>69</v>
      </c>
      <c r="B79" s="3" t="s">
        <v>128</v>
      </c>
      <c r="C79" s="4" t="s">
        <v>129</v>
      </c>
      <c r="D79" s="5">
        <v>0</v>
      </c>
      <c r="E79" s="6"/>
      <c r="F79" s="7">
        <v>1</v>
      </c>
      <c r="G79" s="6"/>
      <c r="H79" s="7">
        <v>2</v>
      </c>
      <c r="I79" s="6"/>
      <c r="J79" s="7">
        <v>1</v>
      </c>
      <c r="K79" s="6"/>
      <c r="L79" s="6">
        <v>0</v>
      </c>
      <c r="M79" s="8">
        <f t="shared" si="1"/>
        <v>4</v>
      </c>
    </row>
    <row r="80" spans="1:13" x14ac:dyDescent="0.25">
      <c r="A80" s="2">
        <v>70</v>
      </c>
      <c r="B80" s="3" t="s">
        <v>130</v>
      </c>
      <c r="C80" s="4" t="s">
        <v>131</v>
      </c>
      <c r="D80" s="5">
        <v>50</v>
      </c>
      <c r="E80" s="6"/>
      <c r="F80" s="7">
        <v>30</v>
      </c>
      <c r="G80" s="6"/>
      <c r="H80" s="7">
        <v>5</v>
      </c>
      <c r="I80" s="6"/>
      <c r="J80" s="7">
        <v>1</v>
      </c>
      <c r="K80" s="6"/>
      <c r="L80" s="6">
        <v>1</v>
      </c>
      <c r="M80" s="8">
        <f t="shared" si="1"/>
        <v>37</v>
      </c>
    </row>
    <row r="81" spans="1:13" x14ac:dyDescent="0.25">
      <c r="A81" s="2">
        <v>72</v>
      </c>
      <c r="B81" s="3" t="s">
        <v>132</v>
      </c>
      <c r="C81" s="4" t="s">
        <v>131</v>
      </c>
      <c r="D81" s="5">
        <v>20</v>
      </c>
      <c r="E81" s="6"/>
      <c r="F81" s="7">
        <v>35</v>
      </c>
      <c r="G81" s="6"/>
      <c r="H81" s="7">
        <v>3</v>
      </c>
      <c r="I81" s="6"/>
      <c r="J81" s="7">
        <v>3</v>
      </c>
      <c r="K81" s="6"/>
      <c r="L81" s="6">
        <v>0</v>
      </c>
      <c r="M81" s="8">
        <f t="shared" si="1"/>
        <v>41</v>
      </c>
    </row>
    <row r="82" spans="1:13" x14ac:dyDescent="0.25">
      <c r="A82" s="2">
        <v>73</v>
      </c>
      <c r="B82" s="3" t="s">
        <v>133</v>
      </c>
      <c r="C82" s="4" t="s">
        <v>134</v>
      </c>
      <c r="D82" s="5">
        <v>70</v>
      </c>
      <c r="E82" s="6"/>
      <c r="F82" s="7">
        <v>42</v>
      </c>
      <c r="G82" s="6"/>
      <c r="H82" s="7">
        <v>6</v>
      </c>
      <c r="I82" s="6"/>
      <c r="J82" s="7">
        <v>3</v>
      </c>
      <c r="K82" s="6"/>
      <c r="L82" s="6">
        <v>1</v>
      </c>
      <c r="M82" s="8">
        <f t="shared" si="1"/>
        <v>52</v>
      </c>
    </row>
    <row r="83" spans="1:13" ht="15.75" x14ac:dyDescent="0.25">
      <c r="A83" s="21">
        <v>74</v>
      </c>
      <c r="B83" s="22" t="s">
        <v>135</v>
      </c>
      <c r="C83" s="23" t="s">
        <v>136</v>
      </c>
      <c r="D83" s="5">
        <v>0</v>
      </c>
      <c r="E83" s="5"/>
      <c r="F83" s="7">
        <v>17</v>
      </c>
      <c r="G83" s="5"/>
      <c r="H83" s="7">
        <v>5</v>
      </c>
      <c r="I83" s="5"/>
      <c r="J83" s="7">
        <v>4</v>
      </c>
      <c r="K83" s="5"/>
      <c r="L83" s="5">
        <v>0</v>
      </c>
      <c r="M83" s="8">
        <f t="shared" si="1"/>
        <v>26</v>
      </c>
    </row>
    <row r="84" spans="1:13" x14ac:dyDescent="0.25">
      <c r="A84" s="2">
        <v>75</v>
      </c>
      <c r="B84" s="3" t="s">
        <v>137</v>
      </c>
      <c r="C84" s="4" t="s">
        <v>138</v>
      </c>
      <c r="D84" s="5">
        <v>0</v>
      </c>
      <c r="E84" s="6"/>
      <c r="F84" s="7">
        <v>4</v>
      </c>
      <c r="G84" s="6"/>
      <c r="H84" s="7">
        <v>4</v>
      </c>
      <c r="I84" s="6"/>
      <c r="J84" s="7">
        <v>2</v>
      </c>
      <c r="K84" s="6"/>
      <c r="L84" s="6">
        <v>0</v>
      </c>
      <c r="M84" s="8">
        <f t="shared" si="1"/>
        <v>10</v>
      </c>
    </row>
    <row r="85" spans="1:13" x14ac:dyDescent="0.25">
      <c r="A85" s="2">
        <v>76</v>
      </c>
      <c r="B85" s="3" t="s">
        <v>139</v>
      </c>
      <c r="C85" s="4" t="s">
        <v>140</v>
      </c>
      <c r="D85" s="5">
        <v>10</v>
      </c>
      <c r="E85" s="6"/>
      <c r="F85" s="7">
        <v>14</v>
      </c>
      <c r="G85" s="6"/>
      <c r="H85" s="7">
        <v>4</v>
      </c>
      <c r="I85" s="6"/>
      <c r="J85" s="7">
        <v>0</v>
      </c>
      <c r="K85" s="6"/>
      <c r="L85" s="6">
        <v>1</v>
      </c>
      <c r="M85" s="8">
        <f t="shared" si="1"/>
        <v>19</v>
      </c>
    </row>
    <row r="86" spans="1:13" x14ac:dyDescent="0.25">
      <c r="A86" s="2">
        <v>77</v>
      </c>
      <c r="B86" s="3" t="s">
        <v>141</v>
      </c>
      <c r="C86" s="4" t="s">
        <v>142</v>
      </c>
      <c r="D86" s="5">
        <v>50</v>
      </c>
      <c r="E86" s="6"/>
      <c r="F86" s="7">
        <v>31</v>
      </c>
      <c r="G86" s="6"/>
      <c r="H86" s="7">
        <v>5</v>
      </c>
      <c r="I86" s="6"/>
      <c r="J86" s="7">
        <v>5</v>
      </c>
      <c r="K86" s="6"/>
      <c r="L86" s="6">
        <v>1</v>
      </c>
      <c r="M86" s="8">
        <f t="shared" si="1"/>
        <v>42</v>
      </c>
    </row>
    <row r="87" spans="1:13" x14ac:dyDescent="0.25">
      <c r="A87" s="2">
        <v>78</v>
      </c>
      <c r="B87" s="3" t="s">
        <v>143</v>
      </c>
      <c r="C87" s="4" t="s">
        <v>144</v>
      </c>
      <c r="D87" s="5">
        <v>0</v>
      </c>
      <c r="E87" s="6"/>
      <c r="F87" s="7">
        <v>4</v>
      </c>
      <c r="G87" s="6"/>
      <c r="H87" s="7">
        <v>3</v>
      </c>
      <c r="I87" s="6"/>
      <c r="J87" s="7">
        <v>2</v>
      </c>
      <c r="K87" s="6"/>
      <c r="L87" s="6">
        <v>0</v>
      </c>
      <c r="M87" s="8">
        <f t="shared" si="1"/>
        <v>9</v>
      </c>
    </row>
    <row r="88" spans="1:13" x14ac:dyDescent="0.25">
      <c r="A88" s="2">
        <v>79</v>
      </c>
      <c r="B88" s="3" t="s">
        <v>145</v>
      </c>
      <c r="C88" s="4" t="s">
        <v>146</v>
      </c>
      <c r="D88" s="5">
        <v>10</v>
      </c>
      <c r="E88" s="6"/>
      <c r="F88" s="7">
        <v>21</v>
      </c>
      <c r="G88" s="6"/>
      <c r="H88" s="7">
        <v>4</v>
      </c>
      <c r="I88" s="6"/>
      <c r="J88" s="7">
        <v>5</v>
      </c>
      <c r="K88" s="6"/>
      <c r="L88" s="6">
        <v>1</v>
      </c>
      <c r="M88" s="8">
        <f t="shared" si="1"/>
        <v>31</v>
      </c>
    </row>
    <row r="89" spans="1:13" x14ac:dyDescent="0.25">
      <c r="A89" s="2">
        <v>80</v>
      </c>
      <c r="B89" s="3" t="s">
        <v>147</v>
      </c>
      <c r="C89" s="4" t="s">
        <v>148</v>
      </c>
      <c r="D89" s="5">
        <v>5</v>
      </c>
      <c r="E89" s="6"/>
      <c r="F89" s="7">
        <v>2</v>
      </c>
      <c r="G89" s="6"/>
      <c r="H89" s="7">
        <v>3</v>
      </c>
      <c r="I89" s="6"/>
      <c r="J89" s="7">
        <v>1</v>
      </c>
      <c r="K89" s="6"/>
      <c r="L89" s="6">
        <v>8</v>
      </c>
      <c r="M89" s="8">
        <f t="shared" si="1"/>
        <v>14</v>
      </c>
    </row>
    <row r="90" spans="1:13" x14ac:dyDescent="0.25">
      <c r="A90" s="2">
        <v>81</v>
      </c>
      <c r="B90" s="3" t="s">
        <v>149</v>
      </c>
      <c r="C90" s="4" t="s">
        <v>148</v>
      </c>
      <c r="D90" s="5">
        <v>15</v>
      </c>
      <c r="E90" s="6"/>
      <c r="F90" s="7">
        <v>13</v>
      </c>
      <c r="G90" s="6"/>
      <c r="H90" s="7">
        <v>4</v>
      </c>
      <c r="I90" s="6"/>
      <c r="J90" s="7">
        <v>2</v>
      </c>
      <c r="K90" s="6"/>
      <c r="L90" s="6">
        <v>1</v>
      </c>
      <c r="M90" s="8">
        <f t="shared" si="1"/>
        <v>20</v>
      </c>
    </row>
    <row r="91" spans="1:13" x14ac:dyDescent="0.25">
      <c r="A91" s="2">
        <v>82</v>
      </c>
      <c r="B91" s="3" t="s">
        <v>150</v>
      </c>
      <c r="C91" s="4" t="s">
        <v>151</v>
      </c>
      <c r="D91" s="5">
        <v>0</v>
      </c>
      <c r="E91" s="6"/>
      <c r="F91" s="7">
        <v>26</v>
      </c>
      <c r="G91" s="6"/>
      <c r="H91" s="7">
        <v>5</v>
      </c>
      <c r="I91" s="6"/>
      <c r="J91" s="7">
        <v>2</v>
      </c>
      <c r="K91" s="6"/>
      <c r="L91" s="6">
        <v>1</v>
      </c>
      <c r="M91" s="8">
        <f t="shared" si="1"/>
        <v>34</v>
      </c>
    </row>
    <row r="92" spans="1:13" x14ac:dyDescent="0.25">
      <c r="A92" s="2">
        <v>83</v>
      </c>
      <c r="B92" s="3" t="s">
        <v>152</v>
      </c>
      <c r="C92" s="4" t="s">
        <v>153</v>
      </c>
      <c r="D92" s="5">
        <v>10</v>
      </c>
      <c r="E92" s="6"/>
      <c r="F92" s="7">
        <v>32</v>
      </c>
      <c r="G92" s="6"/>
      <c r="H92" s="7">
        <v>4</v>
      </c>
      <c r="I92" s="6"/>
      <c r="J92" s="7">
        <v>2</v>
      </c>
      <c r="K92" s="6"/>
      <c r="L92" s="6">
        <v>1</v>
      </c>
      <c r="M92" s="8">
        <f t="shared" si="1"/>
        <v>39</v>
      </c>
    </row>
    <row r="93" spans="1:13" x14ac:dyDescent="0.25">
      <c r="A93" s="2">
        <v>84</v>
      </c>
      <c r="B93" s="3" t="s">
        <v>154</v>
      </c>
      <c r="C93" s="4" t="s">
        <v>151</v>
      </c>
      <c r="D93" s="5">
        <v>200</v>
      </c>
      <c r="E93" s="6"/>
      <c r="F93" s="7">
        <v>38</v>
      </c>
      <c r="G93" s="6"/>
      <c r="H93" s="7">
        <v>7</v>
      </c>
      <c r="I93" s="6"/>
      <c r="J93" s="7">
        <v>1</v>
      </c>
      <c r="K93" s="6"/>
      <c r="L93" s="6">
        <v>1</v>
      </c>
      <c r="M93" s="8">
        <f t="shared" si="1"/>
        <v>47</v>
      </c>
    </row>
    <row r="94" spans="1:13" x14ac:dyDescent="0.25">
      <c r="A94" s="2">
        <v>85</v>
      </c>
      <c r="B94" s="3" t="s">
        <v>155</v>
      </c>
      <c r="C94" s="4" t="s">
        <v>156</v>
      </c>
      <c r="D94" s="5">
        <v>15</v>
      </c>
      <c r="E94" s="6"/>
      <c r="F94" s="6">
        <v>14</v>
      </c>
      <c r="G94" s="6"/>
      <c r="H94" s="6">
        <v>4</v>
      </c>
      <c r="I94" s="6"/>
      <c r="J94" s="6">
        <v>2</v>
      </c>
      <c r="K94" s="6"/>
      <c r="L94" s="6">
        <v>1</v>
      </c>
      <c r="M94" s="8">
        <f t="shared" ref="M94:M101" si="2">SUM(F94:L94)</f>
        <v>21</v>
      </c>
    </row>
    <row r="95" spans="1:13" x14ac:dyDescent="0.25">
      <c r="A95" s="2">
        <v>86</v>
      </c>
      <c r="B95" s="3" t="s">
        <v>157</v>
      </c>
      <c r="C95" s="4" t="s">
        <v>158</v>
      </c>
      <c r="D95" s="5">
        <v>10</v>
      </c>
      <c r="E95" s="6"/>
      <c r="F95" s="6">
        <v>23</v>
      </c>
      <c r="G95" s="6"/>
      <c r="H95" s="6">
        <v>7</v>
      </c>
      <c r="I95" s="6"/>
      <c r="J95" s="6">
        <v>2</v>
      </c>
      <c r="K95" s="6"/>
      <c r="L95" s="6">
        <v>1</v>
      </c>
      <c r="M95" s="8">
        <f t="shared" si="2"/>
        <v>33</v>
      </c>
    </row>
    <row r="96" spans="1:13" x14ac:dyDescent="0.25">
      <c r="A96" s="2">
        <v>87</v>
      </c>
      <c r="B96" s="3" t="s">
        <v>159</v>
      </c>
      <c r="C96" s="4" t="s">
        <v>160</v>
      </c>
      <c r="D96" s="5">
        <v>8</v>
      </c>
      <c r="E96" s="6"/>
      <c r="F96" s="6">
        <v>15</v>
      </c>
      <c r="G96" s="6"/>
      <c r="H96" s="6">
        <v>4</v>
      </c>
      <c r="I96" s="6"/>
      <c r="J96" s="6">
        <v>1</v>
      </c>
      <c r="K96" s="6"/>
      <c r="L96" s="6">
        <v>1</v>
      </c>
      <c r="M96" s="8">
        <f t="shared" si="2"/>
        <v>21</v>
      </c>
    </row>
    <row r="97" spans="1:13" x14ac:dyDescent="0.25">
      <c r="A97" s="2">
        <v>88</v>
      </c>
      <c r="B97" s="3" t="s">
        <v>161</v>
      </c>
      <c r="C97" s="4" t="s">
        <v>162</v>
      </c>
      <c r="D97" s="5">
        <v>5</v>
      </c>
      <c r="E97" s="6"/>
      <c r="F97" s="6">
        <v>2</v>
      </c>
      <c r="G97" s="6"/>
      <c r="H97" s="6">
        <v>1</v>
      </c>
      <c r="I97" s="6"/>
      <c r="J97" s="6">
        <v>1</v>
      </c>
      <c r="K97" s="6"/>
      <c r="L97" s="6">
        <v>0</v>
      </c>
      <c r="M97" s="8">
        <f t="shared" si="2"/>
        <v>4</v>
      </c>
    </row>
    <row r="98" spans="1:13" x14ac:dyDescent="0.25">
      <c r="A98" s="2">
        <v>89</v>
      </c>
      <c r="B98" s="3" t="s">
        <v>163</v>
      </c>
      <c r="C98" s="4" t="s">
        <v>164</v>
      </c>
      <c r="D98" s="5">
        <v>5</v>
      </c>
      <c r="E98" s="6"/>
      <c r="F98" s="6">
        <v>17</v>
      </c>
      <c r="G98" s="6"/>
      <c r="H98" s="6">
        <v>2</v>
      </c>
      <c r="I98" s="6"/>
      <c r="J98" s="6">
        <v>1</v>
      </c>
      <c r="K98" s="6"/>
      <c r="L98" s="6">
        <v>0</v>
      </c>
      <c r="M98" s="8">
        <f t="shared" si="2"/>
        <v>20</v>
      </c>
    </row>
    <row r="99" spans="1:13" x14ac:dyDescent="0.25">
      <c r="A99" s="2">
        <v>90</v>
      </c>
      <c r="B99" s="3" t="s">
        <v>165</v>
      </c>
      <c r="C99" s="4"/>
      <c r="D99" s="5">
        <v>0</v>
      </c>
      <c r="E99" s="6"/>
      <c r="F99" s="6">
        <v>3</v>
      </c>
      <c r="G99" s="6"/>
      <c r="H99" s="6">
        <v>1</v>
      </c>
      <c r="I99" s="6"/>
      <c r="J99" s="6">
        <v>0</v>
      </c>
      <c r="K99" s="6"/>
      <c r="L99" s="6">
        <v>0</v>
      </c>
      <c r="M99" s="8">
        <f t="shared" si="2"/>
        <v>4</v>
      </c>
    </row>
    <row r="100" spans="1:13" x14ac:dyDescent="0.25">
      <c r="A100" s="2">
        <v>91</v>
      </c>
      <c r="B100" s="3" t="s">
        <v>166</v>
      </c>
      <c r="C100" s="4"/>
      <c r="D100" s="5">
        <v>10</v>
      </c>
      <c r="E100" s="6"/>
      <c r="F100" s="6">
        <v>7</v>
      </c>
      <c r="G100" s="6"/>
      <c r="H100" s="6">
        <v>1</v>
      </c>
      <c r="I100" s="6"/>
      <c r="J100" s="6">
        <v>1</v>
      </c>
      <c r="K100" s="6"/>
      <c r="L100" s="6">
        <v>0</v>
      </c>
      <c r="M100" s="8">
        <f t="shared" si="2"/>
        <v>9</v>
      </c>
    </row>
    <row r="101" spans="1:13" x14ac:dyDescent="0.25">
      <c r="A101" s="2">
        <v>92</v>
      </c>
      <c r="B101" s="3" t="s">
        <v>167</v>
      </c>
      <c r="C101" s="4"/>
      <c r="D101" s="5">
        <v>0</v>
      </c>
      <c r="E101" s="6"/>
      <c r="F101" s="6">
        <v>3</v>
      </c>
      <c r="G101" s="6"/>
      <c r="H101" s="6">
        <v>1</v>
      </c>
      <c r="I101" s="6"/>
      <c r="J101" s="6">
        <v>0</v>
      </c>
      <c r="K101" s="6"/>
      <c r="L101" s="6">
        <v>0</v>
      </c>
      <c r="M101" s="8">
        <f t="shared" si="2"/>
        <v>4</v>
      </c>
    </row>
    <row r="102" spans="1:13" x14ac:dyDescent="0.25">
      <c r="A102" s="2"/>
      <c r="B102" s="3"/>
      <c r="C102" s="4"/>
      <c r="D102" s="5"/>
      <c r="E102" s="6"/>
      <c r="F102" s="6"/>
      <c r="G102" s="6"/>
      <c r="H102" s="6"/>
      <c r="I102" s="6"/>
      <c r="J102" s="6"/>
      <c r="K102" s="6"/>
      <c r="L102" s="6"/>
      <c r="M102" s="8"/>
    </row>
    <row r="103" spans="1:13" x14ac:dyDescent="0.25">
      <c r="A103" s="2"/>
      <c r="B103" s="3"/>
      <c r="C103" s="10" t="s">
        <v>45</v>
      </c>
      <c r="D103" s="24">
        <f>SUM(D28:D102)</f>
        <v>1983</v>
      </c>
      <c r="E103" s="25"/>
      <c r="F103" s="25">
        <f>SUM(F28:F102)</f>
        <v>1793</v>
      </c>
      <c r="G103" s="11">
        <f>SUM(G78:G96)</f>
        <v>0</v>
      </c>
      <c r="H103" s="25">
        <f>SUM(H28:H102)</f>
        <v>347</v>
      </c>
      <c r="I103" s="11">
        <f>SUM(I78:I96)</f>
        <v>0</v>
      </c>
      <c r="J103" s="25">
        <f>SUM(J28:J102)</f>
        <v>151</v>
      </c>
      <c r="K103" s="11">
        <f>SUM(K78:K96)</f>
        <v>0</v>
      </c>
      <c r="L103" s="25">
        <f>SUM(L28:L102)</f>
        <v>56</v>
      </c>
      <c r="M103" s="26">
        <f>SUM(M28:M102)</f>
        <v>2347</v>
      </c>
    </row>
    <row r="105" spans="1:13" x14ac:dyDescent="0.25">
      <c r="A105" s="199" t="s">
        <v>168</v>
      </c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1"/>
    </row>
    <row r="106" spans="1:13" x14ac:dyDescent="0.25">
      <c r="A106" s="199"/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1"/>
    </row>
    <row r="107" spans="1:13" x14ac:dyDescent="0.25">
      <c r="A107" s="2">
        <v>93</v>
      </c>
      <c r="B107" s="3" t="s">
        <v>169</v>
      </c>
      <c r="C107" s="4" t="s">
        <v>170</v>
      </c>
      <c r="D107" s="5">
        <v>15</v>
      </c>
      <c r="E107" s="6"/>
      <c r="F107" s="6">
        <v>39</v>
      </c>
      <c r="G107" s="6"/>
      <c r="H107" s="6">
        <v>20</v>
      </c>
      <c r="I107" s="6"/>
      <c r="J107" s="6">
        <v>6</v>
      </c>
      <c r="K107" s="6"/>
      <c r="L107" s="6">
        <v>2</v>
      </c>
      <c r="M107" s="8">
        <f>SUM(F107:L107)</f>
        <v>67</v>
      </c>
    </row>
    <row r="108" spans="1:13" x14ac:dyDescent="0.25">
      <c r="A108" s="27">
        <v>94</v>
      </c>
      <c r="B108" s="3" t="s">
        <v>171</v>
      </c>
      <c r="C108" s="4" t="s">
        <v>172</v>
      </c>
      <c r="D108" s="5">
        <v>10</v>
      </c>
      <c r="E108" s="5"/>
      <c r="F108" s="6">
        <v>20</v>
      </c>
      <c r="G108" s="6"/>
      <c r="H108" s="6">
        <v>18</v>
      </c>
      <c r="I108" s="6"/>
      <c r="J108" s="6">
        <v>3</v>
      </c>
      <c r="K108" s="6"/>
      <c r="L108" s="6">
        <v>3</v>
      </c>
      <c r="M108" s="8">
        <f t="shared" ref="M108:M117" si="3">SUM(F108:L108)</f>
        <v>44</v>
      </c>
    </row>
    <row r="109" spans="1:13" x14ac:dyDescent="0.25">
      <c r="A109" s="2">
        <v>95</v>
      </c>
      <c r="B109" s="3" t="s">
        <v>173</v>
      </c>
      <c r="C109" s="4" t="s">
        <v>174</v>
      </c>
      <c r="D109" s="5">
        <v>10</v>
      </c>
      <c r="E109" s="6"/>
      <c r="F109" s="6">
        <v>31</v>
      </c>
      <c r="G109" s="6"/>
      <c r="H109" s="6">
        <v>12</v>
      </c>
      <c r="I109" s="6"/>
      <c r="J109" s="6">
        <v>6</v>
      </c>
      <c r="K109" s="6"/>
      <c r="L109" s="6">
        <v>1</v>
      </c>
      <c r="M109" s="8">
        <f t="shared" si="3"/>
        <v>50</v>
      </c>
    </row>
    <row r="110" spans="1:13" x14ac:dyDescent="0.25">
      <c r="A110" s="27">
        <v>96</v>
      </c>
      <c r="B110" s="3" t="s">
        <v>175</v>
      </c>
      <c r="C110" s="4"/>
      <c r="D110" s="5">
        <v>50</v>
      </c>
      <c r="E110" s="6"/>
      <c r="F110" s="6">
        <v>93</v>
      </c>
      <c r="G110" s="6"/>
      <c r="H110" s="6">
        <v>45</v>
      </c>
      <c r="I110" s="6"/>
      <c r="J110" s="6">
        <v>19</v>
      </c>
      <c r="K110" s="6"/>
      <c r="L110" s="6">
        <v>4</v>
      </c>
      <c r="M110" s="8">
        <f t="shared" si="3"/>
        <v>161</v>
      </c>
    </row>
    <row r="111" spans="1:13" x14ac:dyDescent="0.25">
      <c r="A111" s="2">
        <v>97</v>
      </c>
      <c r="B111" s="3" t="s">
        <v>176</v>
      </c>
      <c r="C111" s="4" t="s">
        <v>177</v>
      </c>
      <c r="D111" s="5">
        <v>13</v>
      </c>
      <c r="E111" s="6"/>
      <c r="F111" s="6">
        <v>28</v>
      </c>
      <c r="G111" s="6"/>
      <c r="H111" s="6">
        <v>10</v>
      </c>
      <c r="I111" s="6"/>
      <c r="J111" s="6">
        <v>3</v>
      </c>
      <c r="K111" s="6"/>
      <c r="L111" s="6">
        <v>1</v>
      </c>
      <c r="M111" s="8">
        <f t="shared" si="3"/>
        <v>42</v>
      </c>
    </row>
    <row r="112" spans="1:13" x14ac:dyDescent="0.25">
      <c r="A112" s="27">
        <v>98</v>
      </c>
      <c r="B112" s="3" t="s">
        <v>178</v>
      </c>
      <c r="C112" s="4" t="s">
        <v>179</v>
      </c>
      <c r="D112" s="5">
        <v>20</v>
      </c>
      <c r="E112" s="6"/>
      <c r="F112" s="6">
        <v>72</v>
      </c>
      <c r="G112" s="6"/>
      <c r="H112" s="6">
        <v>9</v>
      </c>
      <c r="I112" s="6"/>
      <c r="J112" s="6">
        <v>4</v>
      </c>
      <c r="K112" s="6"/>
      <c r="L112" s="6">
        <v>3</v>
      </c>
      <c r="M112" s="8">
        <f t="shared" si="3"/>
        <v>88</v>
      </c>
    </row>
    <row r="113" spans="1:13" x14ac:dyDescent="0.25">
      <c r="A113" s="2">
        <v>99</v>
      </c>
      <c r="B113" s="3" t="s">
        <v>180</v>
      </c>
      <c r="C113" s="4" t="s">
        <v>181</v>
      </c>
      <c r="D113" s="5">
        <v>5</v>
      </c>
      <c r="E113" s="6"/>
      <c r="F113" s="6">
        <v>22</v>
      </c>
      <c r="G113" s="6"/>
      <c r="H113" s="6">
        <v>7</v>
      </c>
      <c r="I113" s="6"/>
      <c r="J113" s="6">
        <v>3</v>
      </c>
      <c r="K113" s="6"/>
      <c r="L113" s="6">
        <v>1</v>
      </c>
      <c r="M113" s="8">
        <f t="shared" si="3"/>
        <v>33</v>
      </c>
    </row>
    <row r="114" spans="1:13" x14ac:dyDescent="0.25">
      <c r="A114" s="27">
        <v>100</v>
      </c>
      <c r="B114" s="3" t="s">
        <v>182</v>
      </c>
      <c r="C114" s="4" t="s">
        <v>183</v>
      </c>
      <c r="D114" s="5">
        <v>7</v>
      </c>
      <c r="E114" s="6"/>
      <c r="F114" s="6">
        <v>18</v>
      </c>
      <c r="G114" s="6"/>
      <c r="H114" s="6">
        <v>5</v>
      </c>
      <c r="I114" s="6"/>
      <c r="J114" s="6">
        <v>2</v>
      </c>
      <c r="K114" s="6"/>
      <c r="L114" s="6">
        <v>1</v>
      </c>
      <c r="M114" s="8">
        <f t="shared" si="3"/>
        <v>26</v>
      </c>
    </row>
    <row r="115" spans="1:13" x14ac:dyDescent="0.25">
      <c r="A115" s="2">
        <v>101</v>
      </c>
      <c r="B115" s="3" t="s">
        <v>184</v>
      </c>
      <c r="C115" s="4" t="s">
        <v>185</v>
      </c>
      <c r="D115" s="5">
        <v>10</v>
      </c>
      <c r="E115" s="6"/>
      <c r="F115" s="6">
        <v>32</v>
      </c>
      <c r="G115" s="6"/>
      <c r="H115" s="6">
        <v>11</v>
      </c>
      <c r="I115" s="6"/>
      <c r="J115" s="6">
        <v>3</v>
      </c>
      <c r="K115" s="6"/>
      <c r="L115" s="6">
        <v>4</v>
      </c>
      <c r="M115" s="8">
        <f t="shared" si="3"/>
        <v>50</v>
      </c>
    </row>
    <row r="116" spans="1:13" x14ac:dyDescent="0.25">
      <c r="A116" s="27">
        <v>102</v>
      </c>
      <c r="B116" s="3" t="s">
        <v>186</v>
      </c>
      <c r="C116" s="4" t="s">
        <v>187</v>
      </c>
      <c r="D116" s="5">
        <v>5</v>
      </c>
      <c r="E116" s="6"/>
      <c r="F116" s="6">
        <v>18</v>
      </c>
      <c r="G116" s="6"/>
      <c r="H116" s="6">
        <v>4</v>
      </c>
      <c r="I116" s="6"/>
      <c r="J116" s="6">
        <v>2</v>
      </c>
      <c r="K116" s="6"/>
      <c r="L116" s="6">
        <v>1</v>
      </c>
      <c r="M116" s="8">
        <f t="shared" si="3"/>
        <v>25</v>
      </c>
    </row>
    <row r="117" spans="1:13" x14ac:dyDescent="0.25">
      <c r="A117" s="2"/>
      <c r="B117" s="2"/>
      <c r="C117" s="10" t="s">
        <v>45</v>
      </c>
      <c r="D117" s="5">
        <f>SUM(D107:D116)</f>
        <v>145</v>
      </c>
      <c r="E117" s="5"/>
      <c r="F117" s="25">
        <f>SUM(F107:F116)</f>
        <v>373</v>
      </c>
      <c r="G117" s="25"/>
      <c r="H117" s="25">
        <f>SUM(H107:H116)</f>
        <v>141</v>
      </c>
      <c r="I117" s="25"/>
      <c r="J117" s="25">
        <f>SUM(J107:J116)</f>
        <v>51</v>
      </c>
      <c r="K117" s="25"/>
      <c r="L117" s="25">
        <f>SUM(L107:L116)</f>
        <v>21</v>
      </c>
      <c r="M117" s="8">
        <f t="shared" si="3"/>
        <v>586</v>
      </c>
    </row>
    <row r="118" spans="1:13" x14ac:dyDescent="0.25">
      <c r="A118" s="12"/>
      <c r="B118" s="13"/>
      <c r="C118" s="14"/>
      <c r="D118" s="15"/>
      <c r="E118" s="15"/>
      <c r="F118" s="28"/>
      <c r="G118" s="28"/>
      <c r="H118" s="28"/>
      <c r="I118" s="28"/>
      <c r="J118" s="28"/>
      <c r="K118" s="28"/>
      <c r="L118" s="28"/>
      <c r="M118" s="29"/>
    </row>
    <row r="119" spans="1:13" x14ac:dyDescent="0.25">
      <c r="A119" s="199" t="s">
        <v>188</v>
      </c>
      <c r="B119" s="200"/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1"/>
    </row>
    <row r="120" spans="1:13" x14ac:dyDescent="0.25">
      <c r="A120" s="199"/>
      <c r="B120" s="200"/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1"/>
    </row>
    <row r="121" spans="1:13" x14ac:dyDescent="0.25">
      <c r="A121" s="2">
        <v>103</v>
      </c>
      <c r="B121" s="30" t="s">
        <v>189</v>
      </c>
      <c r="C121" s="4" t="s">
        <v>190</v>
      </c>
      <c r="D121" s="5">
        <v>10</v>
      </c>
      <c r="E121" s="6"/>
      <c r="F121" s="6">
        <v>22</v>
      </c>
      <c r="G121" s="6"/>
      <c r="H121" s="6">
        <v>5</v>
      </c>
      <c r="I121" s="6"/>
      <c r="J121" s="6">
        <v>2</v>
      </c>
      <c r="K121" s="6"/>
      <c r="L121" s="6">
        <v>0</v>
      </c>
      <c r="M121" s="8">
        <f>SUM(F121:L121)</f>
        <v>29</v>
      </c>
    </row>
    <row r="122" spans="1:13" x14ac:dyDescent="0.25">
      <c r="A122" s="2">
        <v>104</v>
      </c>
      <c r="B122" s="3" t="s">
        <v>191</v>
      </c>
      <c r="C122" s="4" t="s">
        <v>192</v>
      </c>
      <c r="D122" s="5">
        <v>15</v>
      </c>
      <c r="E122" s="6"/>
      <c r="F122" s="6">
        <v>35</v>
      </c>
      <c r="G122" s="6"/>
      <c r="H122" s="6">
        <v>4</v>
      </c>
      <c r="I122" s="6"/>
      <c r="J122" s="6">
        <v>2</v>
      </c>
      <c r="K122" s="6"/>
      <c r="L122" s="6">
        <v>1</v>
      </c>
      <c r="M122" s="8">
        <f t="shared" ref="M122:M123" si="4">SUM(F122:L122)</f>
        <v>42</v>
      </c>
    </row>
    <row r="123" spans="1:13" x14ac:dyDescent="0.25">
      <c r="A123" s="2"/>
      <c r="B123" s="3"/>
      <c r="C123" s="10" t="s">
        <v>45</v>
      </c>
      <c r="D123" s="5">
        <v>25</v>
      </c>
      <c r="E123" s="6"/>
      <c r="F123" s="25">
        <f t="shared" ref="F123:L123" si="5">SUM(F121:F122)</f>
        <v>57</v>
      </c>
      <c r="G123" s="25">
        <f t="shared" si="5"/>
        <v>0</v>
      </c>
      <c r="H123" s="25">
        <f t="shared" si="5"/>
        <v>9</v>
      </c>
      <c r="I123" s="25">
        <f t="shared" si="5"/>
        <v>0</v>
      </c>
      <c r="J123" s="25">
        <f t="shared" si="5"/>
        <v>4</v>
      </c>
      <c r="K123" s="25">
        <f t="shared" si="5"/>
        <v>0</v>
      </c>
      <c r="L123" s="25">
        <f t="shared" si="5"/>
        <v>1</v>
      </c>
      <c r="M123" s="8">
        <f t="shared" si="4"/>
        <v>71</v>
      </c>
    </row>
    <row r="124" spans="1:13" x14ac:dyDescent="0.25">
      <c r="A124" s="12"/>
      <c r="B124" s="13"/>
      <c r="C124" s="14"/>
      <c r="D124" s="15"/>
      <c r="E124" s="16"/>
      <c r="F124" s="17"/>
      <c r="G124" s="17"/>
      <c r="H124" s="17"/>
      <c r="I124" s="17"/>
      <c r="J124" s="17"/>
      <c r="K124" s="17"/>
      <c r="L124" s="17"/>
      <c r="M124" s="18"/>
    </row>
    <row r="125" spans="1:13" x14ac:dyDescent="0.25">
      <c r="A125" s="202" t="s">
        <v>193</v>
      </c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4"/>
    </row>
    <row r="126" spans="1:13" x14ac:dyDescent="0.25">
      <c r="A126" s="202"/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04"/>
    </row>
    <row r="127" spans="1:13" x14ac:dyDescent="0.25">
      <c r="A127" s="2">
        <v>101</v>
      </c>
      <c r="B127" s="3" t="s">
        <v>194</v>
      </c>
      <c r="C127" s="4" t="s">
        <v>195</v>
      </c>
      <c r="D127" s="5">
        <v>50</v>
      </c>
      <c r="E127" s="6"/>
      <c r="F127" s="6">
        <v>65</v>
      </c>
      <c r="G127" s="6"/>
      <c r="H127" s="6">
        <v>50</v>
      </c>
      <c r="I127" s="6"/>
      <c r="J127" s="6">
        <v>5</v>
      </c>
      <c r="K127" s="6"/>
      <c r="L127" s="6">
        <v>1</v>
      </c>
      <c r="M127" s="8">
        <f>SUM(F127:L127)</f>
        <v>121</v>
      </c>
    </row>
    <row r="128" spans="1:13" x14ac:dyDescent="0.25">
      <c r="A128" s="2">
        <v>102</v>
      </c>
      <c r="B128" s="3" t="s">
        <v>196</v>
      </c>
      <c r="C128" s="4" t="s">
        <v>197</v>
      </c>
      <c r="D128" s="5">
        <v>8</v>
      </c>
      <c r="E128" s="6"/>
      <c r="F128" s="6">
        <v>12</v>
      </c>
      <c r="G128" s="6"/>
      <c r="H128" s="6">
        <v>4</v>
      </c>
      <c r="I128" s="6"/>
      <c r="J128" s="6">
        <v>2</v>
      </c>
      <c r="K128" s="6"/>
      <c r="L128" s="6">
        <v>2</v>
      </c>
      <c r="M128" s="8">
        <f t="shared" ref="M128:M141" si="6">SUM(F128:L128)</f>
        <v>20</v>
      </c>
    </row>
    <row r="129" spans="1:13" x14ac:dyDescent="0.25">
      <c r="A129" s="2">
        <v>103</v>
      </c>
      <c r="B129" s="3" t="s">
        <v>198</v>
      </c>
      <c r="C129" s="4" t="s">
        <v>199</v>
      </c>
      <c r="D129" s="5">
        <v>30</v>
      </c>
      <c r="E129" s="6"/>
      <c r="F129" s="6">
        <v>42</v>
      </c>
      <c r="G129" s="6"/>
      <c r="H129" s="6">
        <v>7</v>
      </c>
      <c r="I129" s="6"/>
      <c r="J129" s="6">
        <v>2</v>
      </c>
      <c r="K129" s="6"/>
      <c r="L129" s="6">
        <v>0</v>
      </c>
      <c r="M129" s="8">
        <f t="shared" si="6"/>
        <v>51</v>
      </c>
    </row>
    <row r="130" spans="1:13" x14ac:dyDescent="0.25">
      <c r="A130" s="2">
        <v>104</v>
      </c>
      <c r="B130" s="3" t="s">
        <v>200</v>
      </c>
      <c r="C130" s="4" t="s">
        <v>201</v>
      </c>
      <c r="D130" s="5">
        <v>25</v>
      </c>
      <c r="E130" s="6"/>
      <c r="F130" s="6">
        <v>35</v>
      </c>
      <c r="G130" s="6"/>
      <c r="H130" s="6">
        <v>4</v>
      </c>
      <c r="I130" s="6"/>
      <c r="J130" s="6">
        <v>1</v>
      </c>
      <c r="K130" s="6"/>
      <c r="L130" s="6">
        <v>0</v>
      </c>
      <c r="M130" s="8">
        <f t="shared" si="6"/>
        <v>40</v>
      </c>
    </row>
    <row r="131" spans="1:13" x14ac:dyDescent="0.25">
      <c r="A131" s="2">
        <v>105</v>
      </c>
      <c r="B131" s="3" t="s">
        <v>202</v>
      </c>
      <c r="C131" s="4" t="s">
        <v>203</v>
      </c>
      <c r="D131" s="5">
        <v>0</v>
      </c>
      <c r="E131" s="6"/>
      <c r="F131" s="6">
        <v>17</v>
      </c>
      <c r="G131" s="6"/>
      <c r="H131" s="6">
        <v>2</v>
      </c>
      <c r="I131" s="6"/>
      <c r="J131" s="6">
        <v>2</v>
      </c>
      <c r="K131" s="6"/>
      <c r="L131" s="6">
        <v>0</v>
      </c>
      <c r="M131" s="8">
        <f t="shared" si="6"/>
        <v>21</v>
      </c>
    </row>
    <row r="132" spans="1:13" ht="15.75" x14ac:dyDescent="0.25">
      <c r="A132" s="21">
        <v>106</v>
      </c>
      <c r="B132" s="22" t="s">
        <v>204</v>
      </c>
      <c r="C132" s="23" t="s">
        <v>205</v>
      </c>
      <c r="D132" s="5">
        <v>5</v>
      </c>
      <c r="E132" s="5"/>
      <c r="F132" s="6">
        <v>13</v>
      </c>
      <c r="G132" s="6"/>
      <c r="H132" s="6">
        <v>2</v>
      </c>
      <c r="I132" s="6"/>
      <c r="J132" s="6">
        <v>1</v>
      </c>
      <c r="K132" s="6"/>
      <c r="L132" s="6">
        <v>0</v>
      </c>
      <c r="M132" s="8">
        <f t="shared" si="6"/>
        <v>16</v>
      </c>
    </row>
    <row r="133" spans="1:13" x14ac:dyDescent="0.25">
      <c r="A133" s="2">
        <v>107</v>
      </c>
      <c r="B133" s="3" t="s">
        <v>206</v>
      </c>
      <c r="C133" s="4" t="s">
        <v>205</v>
      </c>
      <c r="D133" s="5">
        <v>0</v>
      </c>
      <c r="E133" s="6"/>
      <c r="F133" s="6">
        <v>11</v>
      </c>
      <c r="G133" s="6"/>
      <c r="H133" s="6">
        <v>2</v>
      </c>
      <c r="I133" s="6"/>
      <c r="J133" s="6">
        <v>2</v>
      </c>
      <c r="K133" s="6"/>
      <c r="L133" s="6">
        <v>0</v>
      </c>
      <c r="M133" s="8">
        <f t="shared" si="6"/>
        <v>15</v>
      </c>
    </row>
    <row r="134" spans="1:13" x14ac:dyDescent="0.25">
      <c r="A134" s="2">
        <v>108</v>
      </c>
      <c r="B134" s="3" t="s">
        <v>207</v>
      </c>
      <c r="C134" s="4" t="s">
        <v>208</v>
      </c>
      <c r="D134" s="6">
        <v>0</v>
      </c>
      <c r="E134" s="6"/>
      <c r="F134" s="6">
        <v>3</v>
      </c>
      <c r="G134" s="6"/>
      <c r="H134" s="6">
        <v>1</v>
      </c>
      <c r="I134" s="6"/>
      <c r="J134" s="6">
        <v>0</v>
      </c>
      <c r="K134" s="6"/>
      <c r="L134" s="6">
        <v>0</v>
      </c>
      <c r="M134" s="8">
        <f t="shared" si="6"/>
        <v>4</v>
      </c>
    </row>
    <row r="135" spans="1:13" x14ac:dyDescent="0.25">
      <c r="A135" s="2">
        <v>109</v>
      </c>
      <c r="B135" s="3" t="s">
        <v>209</v>
      </c>
      <c r="C135" s="4" t="s">
        <v>208</v>
      </c>
      <c r="D135" s="5">
        <v>0</v>
      </c>
      <c r="E135" s="6"/>
      <c r="F135" s="6">
        <v>4</v>
      </c>
      <c r="G135" s="6"/>
      <c r="H135" s="6">
        <v>1</v>
      </c>
      <c r="I135" s="6"/>
      <c r="J135" s="6">
        <v>0</v>
      </c>
      <c r="K135" s="6"/>
      <c r="L135" s="6">
        <v>1</v>
      </c>
      <c r="M135" s="8">
        <f t="shared" si="6"/>
        <v>6</v>
      </c>
    </row>
    <row r="136" spans="1:13" x14ac:dyDescent="0.25">
      <c r="A136" s="2">
        <v>110</v>
      </c>
      <c r="B136" s="3" t="s">
        <v>210</v>
      </c>
      <c r="C136" s="4" t="s">
        <v>208</v>
      </c>
      <c r="D136" s="5">
        <v>0</v>
      </c>
      <c r="E136" s="6"/>
      <c r="F136" s="6">
        <v>6</v>
      </c>
      <c r="G136" s="6"/>
      <c r="H136" s="6">
        <v>2</v>
      </c>
      <c r="I136" s="6"/>
      <c r="J136" s="6">
        <v>1</v>
      </c>
      <c r="K136" s="6"/>
      <c r="L136" s="6">
        <v>1</v>
      </c>
      <c r="M136" s="8">
        <f t="shared" si="6"/>
        <v>10</v>
      </c>
    </row>
    <row r="137" spans="1:13" x14ac:dyDescent="0.25">
      <c r="A137" s="2">
        <v>111</v>
      </c>
      <c r="B137" s="3" t="s">
        <v>211</v>
      </c>
      <c r="C137" s="4" t="s">
        <v>212</v>
      </c>
      <c r="D137" s="5">
        <v>0</v>
      </c>
      <c r="E137" s="6"/>
      <c r="F137" s="6">
        <v>3</v>
      </c>
      <c r="G137" s="6"/>
      <c r="H137" s="6">
        <v>1</v>
      </c>
      <c r="I137" s="6"/>
      <c r="J137" s="6">
        <v>0</v>
      </c>
      <c r="K137" s="6"/>
      <c r="L137" s="6">
        <v>0</v>
      </c>
      <c r="M137" s="8">
        <f t="shared" si="6"/>
        <v>4</v>
      </c>
    </row>
    <row r="138" spans="1:13" x14ac:dyDescent="0.25">
      <c r="A138" s="2">
        <v>112</v>
      </c>
      <c r="B138" s="3" t="s">
        <v>213</v>
      </c>
      <c r="C138" s="4" t="s">
        <v>214</v>
      </c>
      <c r="D138" s="9">
        <v>0</v>
      </c>
      <c r="E138" s="6"/>
      <c r="F138" s="6">
        <v>1</v>
      </c>
      <c r="G138" s="6"/>
      <c r="H138" s="6">
        <v>1</v>
      </c>
      <c r="I138" s="6"/>
      <c r="J138" s="6">
        <v>0</v>
      </c>
      <c r="K138" s="6"/>
      <c r="L138" s="6">
        <v>0</v>
      </c>
      <c r="M138" s="8">
        <f t="shared" si="6"/>
        <v>2</v>
      </c>
    </row>
    <row r="139" spans="1:13" x14ac:dyDescent="0.25">
      <c r="A139" s="2">
        <v>113</v>
      </c>
      <c r="B139" s="3" t="s">
        <v>215</v>
      </c>
      <c r="C139" s="4" t="s">
        <v>216</v>
      </c>
      <c r="D139" s="9">
        <v>0</v>
      </c>
      <c r="E139" s="6"/>
      <c r="F139" s="6">
        <v>2</v>
      </c>
      <c r="G139" s="6"/>
      <c r="H139" s="6">
        <v>1</v>
      </c>
      <c r="I139" s="6"/>
      <c r="J139" s="6">
        <v>1</v>
      </c>
      <c r="K139" s="6"/>
      <c r="L139" s="6">
        <v>0</v>
      </c>
      <c r="M139" s="8">
        <f t="shared" si="6"/>
        <v>4</v>
      </c>
    </row>
    <row r="140" spans="1:13" x14ac:dyDescent="0.25">
      <c r="A140" s="2"/>
      <c r="B140" s="3"/>
      <c r="C140" s="4"/>
      <c r="D140" s="9"/>
      <c r="E140" s="6"/>
      <c r="F140" s="6"/>
      <c r="G140" s="6"/>
      <c r="H140" s="6"/>
      <c r="I140" s="6"/>
      <c r="J140" s="6"/>
      <c r="K140" s="6"/>
      <c r="L140" s="6"/>
      <c r="M140" s="8"/>
    </row>
    <row r="141" spans="1:13" x14ac:dyDescent="0.25">
      <c r="A141" s="2"/>
      <c r="B141" s="3"/>
      <c r="C141" s="10" t="s">
        <v>45</v>
      </c>
      <c r="D141" s="9">
        <v>113</v>
      </c>
      <c r="E141" s="6"/>
      <c r="F141" s="25">
        <f>SUM(F127:F139)</f>
        <v>214</v>
      </c>
      <c r="G141" s="25"/>
      <c r="H141" s="25">
        <f>SUM(H127:H139)</f>
        <v>78</v>
      </c>
      <c r="I141" s="25"/>
      <c r="J141" s="25">
        <f>SUM(J127:J139)</f>
        <v>17</v>
      </c>
      <c r="K141" s="25"/>
      <c r="L141" s="25">
        <f>SUM(L127:L139)</f>
        <v>5</v>
      </c>
      <c r="M141" s="8">
        <f t="shared" si="6"/>
        <v>314</v>
      </c>
    </row>
    <row r="142" spans="1:13" x14ac:dyDescent="0.25">
      <c r="A142" s="12"/>
      <c r="B142" s="13"/>
      <c r="C142" s="14"/>
      <c r="D142" s="15"/>
      <c r="E142" s="16"/>
      <c r="F142" s="17"/>
      <c r="G142" s="17"/>
      <c r="H142" s="17"/>
      <c r="I142" s="17"/>
      <c r="J142" s="17"/>
      <c r="K142" s="17"/>
      <c r="L142" s="17"/>
      <c r="M142" s="18"/>
    </row>
    <row r="143" spans="1:13" x14ac:dyDescent="0.25">
      <c r="A143" s="199" t="s">
        <v>217</v>
      </c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1"/>
    </row>
    <row r="144" spans="1:13" x14ac:dyDescent="0.25">
      <c r="A144" s="199"/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1"/>
    </row>
    <row r="145" spans="1:18" ht="21.95" customHeight="1" x14ac:dyDescent="0.25">
      <c r="A145" s="2">
        <v>114</v>
      </c>
      <c r="B145" s="3" t="s">
        <v>218</v>
      </c>
      <c r="C145" s="4" t="s">
        <v>219</v>
      </c>
      <c r="D145" s="5">
        <v>10</v>
      </c>
      <c r="E145" s="6"/>
      <c r="F145" s="6">
        <v>27</v>
      </c>
      <c r="G145" s="6"/>
      <c r="H145" s="6">
        <v>4</v>
      </c>
      <c r="I145" s="6"/>
      <c r="J145" s="6">
        <v>2</v>
      </c>
      <c r="K145" s="6"/>
      <c r="L145" s="6">
        <v>1</v>
      </c>
      <c r="M145" s="8">
        <f>SUM(F145:L145)</f>
        <v>34</v>
      </c>
      <c r="P145" s="12"/>
      <c r="Q145" s="31"/>
      <c r="R145" s="32"/>
    </row>
    <row r="146" spans="1:18" ht="21.95" customHeight="1" x14ac:dyDescent="0.25">
      <c r="A146" s="2">
        <v>115</v>
      </c>
      <c r="B146" s="3" t="s">
        <v>220</v>
      </c>
      <c r="C146" s="4" t="s">
        <v>221</v>
      </c>
      <c r="D146" s="5">
        <v>27</v>
      </c>
      <c r="E146" s="6"/>
      <c r="F146" s="6">
        <v>43</v>
      </c>
      <c r="G146" s="6"/>
      <c r="H146" s="6">
        <v>7</v>
      </c>
      <c r="I146" s="6"/>
      <c r="J146" s="6">
        <v>2</v>
      </c>
      <c r="K146" s="6"/>
      <c r="L146" s="6">
        <v>1</v>
      </c>
      <c r="M146" s="8">
        <f t="shared" ref="M146:M154" si="7">SUM(F146:L146)</f>
        <v>53</v>
      </c>
    </row>
    <row r="147" spans="1:18" ht="21.95" customHeight="1" x14ac:dyDescent="0.25">
      <c r="A147" s="2">
        <v>116</v>
      </c>
      <c r="B147" s="3" t="s">
        <v>222</v>
      </c>
      <c r="C147" s="4" t="s">
        <v>221</v>
      </c>
      <c r="D147" s="5">
        <v>4</v>
      </c>
      <c r="E147" s="6"/>
      <c r="F147" s="6">
        <v>9</v>
      </c>
      <c r="G147" s="6"/>
      <c r="H147" s="6">
        <v>2</v>
      </c>
      <c r="I147" s="6"/>
      <c r="J147" s="6">
        <v>1</v>
      </c>
      <c r="K147" s="6"/>
      <c r="L147" s="6">
        <v>0</v>
      </c>
      <c r="M147" s="8">
        <f t="shared" si="7"/>
        <v>12</v>
      </c>
    </row>
    <row r="148" spans="1:18" ht="21.95" customHeight="1" x14ac:dyDescent="0.25">
      <c r="A148" s="2">
        <v>117</v>
      </c>
      <c r="B148" s="33" t="s">
        <v>223</v>
      </c>
      <c r="C148" s="4" t="s">
        <v>224</v>
      </c>
      <c r="D148" s="5">
        <v>15</v>
      </c>
      <c r="E148" s="6"/>
      <c r="F148" s="6">
        <v>23</v>
      </c>
      <c r="G148" s="6"/>
      <c r="H148" s="6">
        <v>3</v>
      </c>
      <c r="I148" s="6"/>
      <c r="J148" s="6">
        <v>3</v>
      </c>
      <c r="K148" s="6"/>
      <c r="L148" s="6">
        <v>0</v>
      </c>
      <c r="M148" s="8">
        <f t="shared" si="7"/>
        <v>29</v>
      </c>
    </row>
    <row r="149" spans="1:18" ht="21.95" customHeight="1" x14ac:dyDescent="0.25">
      <c r="A149" s="2">
        <v>118</v>
      </c>
      <c r="B149" s="3" t="s">
        <v>225</v>
      </c>
      <c r="C149" s="4" t="s">
        <v>226</v>
      </c>
      <c r="D149" s="5">
        <v>10</v>
      </c>
      <c r="E149" s="6"/>
      <c r="F149" s="6">
        <v>13</v>
      </c>
      <c r="G149" s="6"/>
      <c r="H149" s="6">
        <v>2</v>
      </c>
      <c r="I149" s="6"/>
      <c r="J149" s="6">
        <v>1</v>
      </c>
      <c r="K149" s="6"/>
      <c r="L149" s="6">
        <v>0</v>
      </c>
      <c r="M149" s="8">
        <f t="shared" si="7"/>
        <v>16</v>
      </c>
    </row>
    <row r="150" spans="1:18" ht="21.95" customHeight="1" x14ac:dyDescent="0.25">
      <c r="A150" s="2">
        <v>119</v>
      </c>
      <c r="B150" s="3" t="s">
        <v>227</v>
      </c>
      <c r="C150" s="4" t="s">
        <v>224</v>
      </c>
      <c r="D150" s="5">
        <v>10</v>
      </c>
      <c r="E150" s="6"/>
      <c r="F150" s="6">
        <v>19</v>
      </c>
      <c r="G150" s="6"/>
      <c r="H150" s="6">
        <v>4</v>
      </c>
      <c r="I150" s="6"/>
      <c r="J150" s="6">
        <v>2</v>
      </c>
      <c r="K150" s="6"/>
      <c r="L150" s="6">
        <v>0</v>
      </c>
      <c r="M150" s="8">
        <f t="shared" si="7"/>
        <v>25</v>
      </c>
    </row>
    <row r="151" spans="1:18" ht="21.95" customHeight="1" x14ac:dyDescent="0.25">
      <c r="A151" s="2">
        <v>120</v>
      </c>
      <c r="B151" s="3" t="s">
        <v>228</v>
      </c>
      <c r="C151" s="4" t="s">
        <v>221</v>
      </c>
      <c r="D151" s="10">
        <v>10</v>
      </c>
      <c r="E151" s="34"/>
      <c r="F151" s="34">
        <v>24</v>
      </c>
      <c r="G151" s="34"/>
      <c r="H151" s="34">
        <v>4</v>
      </c>
      <c r="I151" s="34"/>
      <c r="J151" s="34">
        <v>1</v>
      </c>
      <c r="K151" s="34"/>
      <c r="L151" s="34">
        <v>0</v>
      </c>
      <c r="M151" s="8">
        <f t="shared" si="7"/>
        <v>29</v>
      </c>
    </row>
    <row r="152" spans="1:18" ht="21.95" customHeight="1" x14ac:dyDescent="0.25">
      <c r="A152" s="2">
        <v>121</v>
      </c>
      <c r="B152" s="3" t="s">
        <v>229</v>
      </c>
      <c r="C152" s="4" t="s">
        <v>230</v>
      </c>
      <c r="D152" s="10">
        <v>25</v>
      </c>
      <c r="E152" s="34"/>
      <c r="F152" s="34">
        <v>28</v>
      </c>
      <c r="G152" s="34"/>
      <c r="H152" s="34">
        <v>5</v>
      </c>
      <c r="I152" s="34"/>
      <c r="J152" s="34">
        <v>1</v>
      </c>
      <c r="K152" s="34"/>
      <c r="L152" s="34">
        <v>0</v>
      </c>
      <c r="M152" s="8">
        <f t="shared" si="7"/>
        <v>34</v>
      </c>
    </row>
    <row r="153" spans="1:18" ht="21.95" customHeight="1" x14ac:dyDescent="0.25">
      <c r="A153" s="2">
        <v>122</v>
      </c>
      <c r="B153" s="3" t="s">
        <v>231</v>
      </c>
      <c r="C153" s="4" t="s">
        <v>232</v>
      </c>
      <c r="D153" s="10">
        <v>0</v>
      </c>
      <c r="E153" s="34"/>
      <c r="F153" s="34">
        <v>5</v>
      </c>
      <c r="G153" s="34"/>
      <c r="H153" s="34">
        <v>2</v>
      </c>
      <c r="I153" s="34"/>
      <c r="J153" s="34">
        <v>1</v>
      </c>
      <c r="K153" s="34"/>
      <c r="L153" s="34">
        <v>1</v>
      </c>
      <c r="M153" s="8">
        <f t="shared" si="7"/>
        <v>9</v>
      </c>
    </row>
    <row r="154" spans="1:18" ht="21.95" customHeight="1" x14ac:dyDescent="0.25">
      <c r="A154" s="2"/>
      <c r="B154" s="3"/>
      <c r="C154" s="10" t="s">
        <v>45</v>
      </c>
      <c r="D154" s="10">
        <f>SUM(D145:D153)</f>
        <v>111</v>
      </c>
      <c r="E154" s="34"/>
      <c r="F154" s="35">
        <f>SUM(F145:F153)</f>
        <v>191</v>
      </c>
      <c r="G154" s="35"/>
      <c r="H154" s="35">
        <f>SUM(H145:H153)</f>
        <v>33</v>
      </c>
      <c r="I154" s="35"/>
      <c r="J154" s="35">
        <f>SUM(J145:J153)</f>
        <v>14</v>
      </c>
      <c r="K154" s="35">
        <f t="shared" ref="K154:L154" si="8">SUM(K145:K153)</f>
        <v>0</v>
      </c>
      <c r="L154" s="35">
        <f t="shared" si="8"/>
        <v>3</v>
      </c>
      <c r="M154" s="8">
        <f t="shared" si="7"/>
        <v>241</v>
      </c>
    </row>
    <row r="155" spans="1:18" ht="21.95" customHeight="1" x14ac:dyDescent="0.25">
      <c r="A155" s="12"/>
      <c r="B155" s="13"/>
      <c r="C155" s="14"/>
      <c r="D155" s="15"/>
      <c r="E155" s="16"/>
      <c r="F155" s="17"/>
      <c r="G155" s="17"/>
      <c r="H155" s="17"/>
      <c r="I155" s="17"/>
      <c r="J155" s="17"/>
      <c r="K155" s="17"/>
      <c r="L155" s="17"/>
      <c r="M155" s="18"/>
    </row>
    <row r="156" spans="1:18" ht="21.95" customHeight="1" x14ac:dyDescent="0.25">
      <c r="A156" s="199" t="s">
        <v>233</v>
      </c>
      <c r="B156" s="200"/>
      <c r="C156" s="200"/>
      <c r="D156" s="200"/>
      <c r="E156" s="200"/>
      <c r="F156" s="200"/>
      <c r="G156" s="200"/>
      <c r="H156" s="200"/>
      <c r="I156" s="200"/>
      <c r="J156" s="200"/>
      <c r="K156" s="200"/>
      <c r="L156" s="200"/>
      <c r="M156" s="201"/>
    </row>
    <row r="157" spans="1:18" ht="21.95" customHeight="1" x14ac:dyDescent="0.25">
      <c r="A157" s="199"/>
      <c r="B157" s="200"/>
      <c r="C157" s="200"/>
      <c r="D157" s="200"/>
      <c r="E157" s="200"/>
      <c r="F157" s="200"/>
      <c r="G157" s="200"/>
      <c r="H157" s="200"/>
      <c r="I157" s="200"/>
      <c r="J157" s="200"/>
      <c r="K157" s="200"/>
      <c r="L157" s="200"/>
      <c r="M157" s="201"/>
    </row>
    <row r="158" spans="1:18" ht="21.95" customHeight="1" x14ac:dyDescent="0.25">
      <c r="A158" s="2">
        <v>123</v>
      </c>
      <c r="B158" s="3" t="s">
        <v>234</v>
      </c>
      <c r="C158" s="36" t="s">
        <v>235</v>
      </c>
      <c r="D158" s="37">
        <v>15</v>
      </c>
      <c r="E158" s="38"/>
      <c r="F158" s="38">
        <v>29</v>
      </c>
      <c r="G158" s="38"/>
      <c r="H158" s="38">
        <v>4</v>
      </c>
      <c r="I158" s="38"/>
      <c r="J158" s="38">
        <v>1</v>
      </c>
      <c r="K158" s="38"/>
      <c r="L158" s="38">
        <v>0</v>
      </c>
      <c r="M158" s="39">
        <f>SUM(F158:L158)</f>
        <v>34</v>
      </c>
    </row>
    <row r="159" spans="1:18" ht="21.95" customHeight="1" x14ac:dyDescent="0.25">
      <c r="A159" s="2">
        <v>124</v>
      </c>
      <c r="B159" s="3" t="s">
        <v>236</v>
      </c>
      <c r="C159" s="36" t="s">
        <v>237</v>
      </c>
      <c r="D159" s="37">
        <v>10</v>
      </c>
      <c r="E159" s="38"/>
      <c r="F159" s="38">
        <v>16</v>
      </c>
      <c r="G159" s="38"/>
      <c r="H159" s="38">
        <v>2</v>
      </c>
      <c r="I159" s="38"/>
      <c r="J159" s="38">
        <v>1</v>
      </c>
      <c r="K159" s="38"/>
      <c r="L159" s="38">
        <v>0</v>
      </c>
      <c r="M159" s="39">
        <f t="shared" ref="M159:M168" si="9">SUM(F159:L159)</f>
        <v>19</v>
      </c>
    </row>
    <row r="160" spans="1:18" ht="21.95" customHeight="1" x14ac:dyDescent="0.25">
      <c r="A160" s="2">
        <v>125</v>
      </c>
      <c r="B160" s="3" t="s">
        <v>238</v>
      </c>
      <c r="C160" s="36" t="s">
        <v>239</v>
      </c>
      <c r="D160" s="40">
        <v>10</v>
      </c>
      <c r="E160" s="41"/>
      <c r="F160" s="41">
        <v>15</v>
      </c>
      <c r="G160" s="41"/>
      <c r="H160" s="41">
        <v>3</v>
      </c>
      <c r="I160" s="41"/>
      <c r="J160" s="41">
        <v>2</v>
      </c>
      <c r="K160" s="41"/>
      <c r="L160" s="41">
        <v>1</v>
      </c>
      <c r="M160" s="39">
        <f t="shared" si="9"/>
        <v>21</v>
      </c>
    </row>
    <row r="161" spans="1:13" ht="15.75" x14ac:dyDescent="0.25">
      <c r="A161" s="2">
        <v>126</v>
      </c>
      <c r="B161" s="3" t="s">
        <v>240</v>
      </c>
      <c r="C161" s="36" t="s">
        <v>241</v>
      </c>
      <c r="D161" s="40">
        <v>10</v>
      </c>
      <c r="E161" s="41"/>
      <c r="F161" s="41">
        <v>19</v>
      </c>
      <c r="G161" s="41"/>
      <c r="H161" s="41">
        <v>2</v>
      </c>
      <c r="I161" s="41"/>
      <c r="J161" s="41">
        <v>1</v>
      </c>
      <c r="K161" s="41"/>
      <c r="L161" s="41">
        <v>0</v>
      </c>
      <c r="M161" s="39">
        <f t="shared" si="9"/>
        <v>22</v>
      </c>
    </row>
    <row r="162" spans="1:13" ht="15.75" x14ac:dyDescent="0.25">
      <c r="A162" s="2">
        <v>127</v>
      </c>
      <c r="B162" s="3" t="s">
        <v>242</v>
      </c>
      <c r="C162" s="36" t="s">
        <v>243</v>
      </c>
      <c r="D162" s="37">
        <v>20</v>
      </c>
      <c r="E162" s="38"/>
      <c r="F162" s="38">
        <v>13</v>
      </c>
      <c r="G162" s="38"/>
      <c r="H162" s="38">
        <v>2</v>
      </c>
      <c r="I162" s="38"/>
      <c r="J162" s="38">
        <v>1</v>
      </c>
      <c r="K162" s="38"/>
      <c r="L162" s="38">
        <v>0</v>
      </c>
      <c r="M162" s="39">
        <f t="shared" si="9"/>
        <v>16</v>
      </c>
    </row>
    <row r="163" spans="1:13" ht="15.75" x14ac:dyDescent="0.25">
      <c r="A163" s="2">
        <v>128</v>
      </c>
      <c r="B163" s="3" t="s">
        <v>56</v>
      </c>
      <c r="C163" s="36" t="s">
        <v>244</v>
      </c>
      <c r="D163" s="37">
        <v>10</v>
      </c>
      <c r="E163" s="38"/>
      <c r="F163" s="38">
        <v>25</v>
      </c>
      <c r="G163" s="38"/>
      <c r="H163" s="38">
        <v>3</v>
      </c>
      <c r="I163" s="38"/>
      <c r="J163" s="38">
        <v>2</v>
      </c>
      <c r="K163" s="38"/>
      <c r="L163" s="38">
        <v>1</v>
      </c>
      <c r="M163" s="39">
        <f t="shared" si="9"/>
        <v>31</v>
      </c>
    </row>
    <row r="164" spans="1:13" ht="15.75" x14ac:dyDescent="0.25">
      <c r="A164" s="2">
        <v>129</v>
      </c>
      <c r="B164" s="3" t="s">
        <v>245</v>
      </c>
      <c r="C164" s="36" t="s">
        <v>246</v>
      </c>
      <c r="D164" s="21" t="s">
        <v>90</v>
      </c>
      <c r="E164" s="38"/>
      <c r="F164" s="38">
        <v>5</v>
      </c>
      <c r="G164" s="38"/>
      <c r="H164" s="38">
        <v>2</v>
      </c>
      <c r="I164" s="38"/>
      <c r="J164" s="38">
        <v>1</v>
      </c>
      <c r="K164" s="38"/>
      <c r="L164" s="38">
        <v>0</v>
      </c>
      <c r="M164" s="39">
        <f t="shared" si="9"/>
        <v>8</v>
      </c>
    </row>
    <row r="165" spans="1:13" ht="15.75" x14ac:dyDescent="0.25">
      <c r="A165" s="2">
        <v>130</v>
      </c>
      <c r="B165" s="3" t="s">
        <v>247</v>
      </c>
      <c r="C165" s="36" t="s">
        <v>248</v>
      </c>
      <c r="D165" s="21">
        <v>20</v>
      </c>
      <c r="E165" s="38"/>
      <c r="F165" s="38">
        <v>31</v>
      </c>
      <c r="G165" s="38"/>
      <c r="H165" s="38">
        <v>6</v>
      </c>
      <c r="I165" s="38"/>
      <c r="J165" s="38">
        <v>3</v>
      </c>
      <c r="K165" s="38"/>
      <c r="L165" s="38">
        <v>1</v>
      </c>
      <c r="M165" s="39">
        <f t="shared" si="9"/>
        <v>41</v>
      </c>
    </row>
    <row r="166" spans="1:13" ht="15.75" x14ac:dyDescent="0.25">
      <c r="A166" s="2">
        <v>131</v>
      </c>
      <c r="B166" s="3" t="s">
        <v>249</v>
      </c>
      <c r="C166" s="36" t="s">
        <v>250</v>
      </c>
      <c r="D166" s="21">
        <v>10</v>
      </c>
      <c r="E166" s="38"/>
      <c r="F166" s="38">
        <v>24</v>
      </c>
      <c r="G166" s="38"/>
      <c r="H166" s="38">
        <v>2</v>
      </c>
      <c r="I166" s="38"/>
      <c r="J166" s="38">
        <v>1</v>
      </c>
      <c r="K166" s="38"/>
      <c r="L166" s="38">
        <v>0</v>
      </c>
      <c r="M166" s="39">
        <f t="shared" si="9"/>
        <v>27</v>
      </c>
    </row>
    <row r="167" spans="1:13" ht="15.75" x14ac:dyDescent="0.25">
      <c r="A167" s="2"/>
      <c r="B167" s="3"/>
      <c r="C167" s="36"/>
      <c r="D167" s="21"/>
      <c r="E167" s="38"/>
      <c r="F167" s="38"/>
      <c r="G167" s="38"/>
      <c r="H167" s="38"/>
      <c r="I167" s="38"/>
      <c r="J167" s="38"/>
      <c r="K167" s="38"/>
      <c r="L167" s="38"/>
      <c r="M167" s="39"/>
    </row>
    <row r="168" spans="1:13" ht="15.75" x14ac:dyDescent="0.25">
      <c r="A168" s="2"/>
      <c r="B168" s="3"/>
      <c r="C168" s="37" t="s">
        <v>45</v>
      </c>
      <c r="D168" s="21">
        <f>SUM(D158:D165)</f>
        <v>95</v>
      </c>
      <c r="E168" s="38"/>
      <c r="F168" s="42">
        <f>SUM(F158:F166)</f>
        <v>177</v>
      </c>
      <c r="G168" s="42"/>
      <c r="H168" s="42">
        <f>SUM(H158:H166)</f>
        <v>26</v>
      </c>
      <c r="I168" s="42"/>
      <c r="J168" s="42">
        <f>SUM(J158:J166)</f>
        <v>13</v>
      </c>
      <c r="K168" s="42"/>
      <c r="L168" s="42">
        <f>SUM(L158:L166)</f>
        <v>3</v>
      </c>
      <c r="M168" s="39">
        <f t="shared" si="9"/>
        <v>219</v>
      </c>
    </row>
    <row r="169" spans="1:13" x14ac:dyDescent="0.25">
      <c r="A169" s="12"/>
      <c r="B169" s="13"/>
      <c r="C169" s="14"/>
      <c r="D169" s="15"/>
      <c r="E169" s="16"/>
      <c r="F169" s="17"/>
      <c r="G169" s="17"/>
      <c r="H169" s="17"/>
      <c r="I169" s="17"/>
      <c r="J169" s="17"/>
      <c r="K169" s="17"/>
      <c r="L169" s="17"/>
      <c r="M169" s="18"/>
    </row>
    <row r="170" spans="1:13" x14ac:dyDescent="0.25">
      <c r="A170" s="205" t="s">
        <v>251</v>
      </c>
      <c r="B170" s="206"/>
      <c r="C170" s="206"/>
      <c r="D170" s="206"/>
      <c r="E170" s="206"/>
      <c r="F170" s="206"/>
      <c r="G170" s="206"/>
      <c r="H170" s="206"/>
      <c r="I170" s="206"/>
      <c r="J170" s="206"/>
      <c r="K170" s="206"/>
      <c r="L170" s="206"/>
      <c r="M170" s="207"/>
    </row>
    <row r="171" spans="1:13" x14ac:dyDescent="0.25">
      <c r="A171" s="205"/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7"/>
    </row>
    <row r="172" spans="1:13" ht="15.75" x14ac:dyDescent="0.25">
      <c r="A172" s="2">
        <v>132</v>
      </c>
      <c r="B172" s="3" t="s">
        <v>252</v>
      </c>
      <c r="C172" s="36" t="s">
        <v>253</v>
      </c>
      <c r="D172" s="40">
        <v>10</v>
      </c>
      <c r="E172" s="41"/>
      <c r="F172" s="41">
        <v>23</v>
      </c>
      <c r="G172" s="41"/>
      <c r="H172" s="41">
        <v>15</v>
      </c>
      <c r="I172" s="41"/>
      <c r="J172" s="41">
        <v>12</v>
      </c>
      <c r="K172" s="41"/>
      <c r="L172" s="41">
        <v>1</v>
      </c>
      <c r="M172" s="39">
        <f>SUM(F172:L172)</f>
        <v>51</v>
      </c>
    </row>
    <row r="173" spans="1:13" ht="15.75" x14ac:dyDescent="0.25">
      <c r="A173" s="2">
        <v>133</v>
      </c>
      <c r="B173" s="3" t="s">
        <v>254</v>
      </c>
      <c r="C173" s="36" t="s">
        <v>255</v>
      </c>
      <c r="D173" s="40">
        <v>4</v>
      </c>
      <c r="E173" s="41"/>
      <c r="F173" s="41">
        <v>13</v>
      </c>
      <c r="G173" s="41"/>
      <c r="H173" s="41">
        <v>2</v>
      </c>
      <c r="I173" s="41"/>
      <c r="J173" s="41">
        <v>0</v>
      </c>
      <c r="K173" s="41"/>
      <c r="L173" s="41">
        <v>1</v>
      </c>
      <c r="M173" s="39">
        <f t="shared" ref="M173:M177" si="10">SUM(F173:L173)</f>
        <v>16</v>
      </c>
    </row>
    <row r="174" spans="1:13" ht="15.75" x14ac:dyDescent="0.25">
      <c r="A174" s="2">
        <v>134</v>
      </c>
      <c r="B174" s="3" t="s">
        <v>256</v>
      </c>
      <c r="C174" s="36" t="s">
        <v>257</v>
      </c>
      <c r="D174" s="40">
        <v>10</v>
      </c>
      <c r="E174" s="41"/>
      <c r="F174" s="41">
        <v>16</v>
      </c>
      <c r="G174" s="41"/>
      <c r="H174" s="41">
        <v>3</v>
      </c>
      <c r="I174" s="41"/>
      <c r="J174" s="41">
        <v>1</v>
      </c>
      <c r="K174" s="41"/>
      <c r="L174" s="41">
        <v>0</v>
      </c>
      <c r="M174" s="39">
        <f t="shared" si="10"/>
        <v>20</v>
      </c>
    </row>
    <row r="175" spans="1:13" ht="15.75" x14ac:dyDescent="0.25">
      <c r="A175" s="2">
        <v>135</v>
      </c>
      <c r="B175" s="3" t="s">
        <v>258</v>
      </c>
      <c r="C175" s="36" t="s">
        <v>259</v>
      </c>
      <c r="D175" s="40">
        <v>50</v>
      </c>
      <c r="E175" s="41"/>
      <c r="F175" s="41">
        <v>43</v>
      </c>
      <c r="G175" s="41"/>
      <c r="H175" s="41">
        <v>4</v>
      </c>
      <c r="I175" s="41"/>
      <c r="J175" s="41">
        <v>1</v>
      </c>
      <c r="K175" s="41"/>
      <c r="L175" s="41">
        <v>1</v>
      </c>
      <c r="M175" s="39">
        <f t="shared" si="10"/>
        <v>49</v>
      </c>
    </row>
    <row r="176" spans="1:13" ht="15.75" x14ac:dyDescent="0.25">
      <c r="A176" s="2">
        <v>136</v>
      </c>
      <c r="B176" s="3" t="s">
        <v>260</v>
      </c>
      <c r="C176" s="36"/>
      <c r="D176" s="40">
        <v>0</v>
      </c>
      <c r="E176" s="41"/>
      <c r="F176" s="41">
        <v>2</v>
      </c>
      <c r="G176" s="41"/>
      <c r="H176" s="41">
        <v>1</v>
      </c>
      <c r="I176" s="41"/>
      <c r="J176" s="41">
        <v>1</v>
      </c>
      <c r="K176" s="41"/>
      <c r="L176" s="41">
        <v>1</v>
      </c>
      <c r="M176" s="39">
        <f t="shared" si="10"/>
        <v>5</v>
      </c>
    </row>
    <row r="177" spans="1:13" ht="15.75" x14ac:dyDescent="0.25">
      <c r="A177" s="2"/>
      <c r="B177" s="3"/>
      <c r="C177" s="37" t="s">
        <v>45</v>
      </c>
      <c r="D177" s="40">
        <f>SUM(D172:D176)</f>
        <v>74</v>
      </c>
      <c r="E177" s="41"/>
      <c r="F177" s="43">
        <f>SUM(F172:F176)</f>
        <v>97</v>
      </c>
      <c r="G177" s="43"/>
      <c r="H177" s="43">
        <f>SUM(H172:H176)</f>
        <v>25</v>
      </c>
      <c r="I177" s="43"/>
      <c r="J177" s="43">
        <f>SUM(J172:J176)</f>
        <v>15</v>
      </c>
      <c r="K177" s="43"/>
      <c r="L177" s="43">
        <v>6</v>
      </c>
      <c r="M177" s="39">
        <f t="shared" si="10"/>
        <v>143</v>
      </c>
    </row>
    <row r="178" spans="1:13" x14ac:dyDescent="0.25">
      <c r="A178" s="12"/>
      <c r="B178" s="13"/>
      <c r="C178" s="14"/>
      <c r="D178" s="15"/>
      <c r="E178" s="16"/>
      <c r="F178" s="17"/>
      <c r="G178" s="17"/>
      <c r="H178" s="17"/>
      <c r="I178" s="17"/>
      <c r="J178" s="17"/>
      <c r="K178" s="17"/>
      <c r="L178" s="17"/>
      <c r="M178" s="18"/>
    </row>
    <row r="179" spans="1:13" x14ac:dyDescent="0.25">
      <c r="A179" s="208" t="s">
        <v>261</v>
      </c>
      <c r="B179" s="209"/>
      <c r="C179" s="209"/>
      <c r="D179" s="209"/>
      <c r="E179" s="209"/>
      <c r="F179" s="209"/>
      <c r="G179" s="209"/>
      <c r="H179" s="209"/>
      <c r="I179" s="209"/>
      <c r="J179" s="209"/>
      <c r="K179" s="209"/>
      <c r="L179" s="209"/>
      <c r="M179" s="210"/>
    </row>
    <row r="180" spans="1:13" x14ac:dyDescent="0.25">
      <c r="A180" s="208"/>
      <c r="B180" s="209"/>
      <c r="C180" s="209"/>
      <c r="D180" s="209"/>
      <c r="E180" s="209"/>
      <c r="F180" s="209"/>
      <c r="G180" s="209"/>
      <c r="H180" s="209"/>
      <c r="I180" s="209"/>
      <c r="J180" s="209"/>
      <c r="K180" s="209"/>
      <c r="L180" s="209"/>
      <c r="M180" s="210"/>
    </row>
    <row r="181" spans="1:13" ht="15.75" x14ac:dyDescent="0.25">
      <c r="A181" s="2">
        <v>137</v>
      </c>
      <c r="B181" s="3" t="s">
        <v>262</v>
      </c>
      <c r="C181" s="36" t="s">
        <v>263</v>
      </c>
      <c r="D181" s="37">
        <v>20</v>
      </c>
      <c r="E181" s="38"/>
      <c r="F181" s="38">
        <v>17</v>
      </c>
      <c r="G181" s="38"/>
      <c r="H181" s="38">
        <v>3</v>
      </c>
      <c r="I181" s="38"/>
      <c r="J181" s="38">
        <v>1</v>
      </c>
      <c r="K181" s="38"/>
      <c r="L181" s="38">
        <v>1</v>
      </c>
      <c r="M181" s="39">
        <v>22</v>
      </c>
    </row>
    <row r="182" spans="1:13" ht="15.75" x14ac:dyDescent="0.25">
      <c r="A182" s="2"/>
      <c r="B182" s="2"/>
      <c r="C182" s="37" t="s">
        <v>45</v>
      </c>
      <c r="D182" s="40">
        <v>20</v>
      </c>
      <c r="E182" s="41"/>
      <c r="F182" s="44">
        <v>17</v>
      </c>
      <c r="G182" s="44"/>
      <c r="H182" s="44">
        <v>3</v>
      </c>
      <c r="I182" s="44"/>
      <c r="J182" s="44">
        <v>1</v>
      </c>
      <c r="K182" s="44"/>
      <c r="L182" s="44">
        <v>1</v>
      </c>
      <c r="M182" s="45">
        <v>22</v>
      </c>
    </row>
    <row r="183" spans="1:13" x14ac:dyDescent="0.25">
      <c r="A183" s="12"/>
      <c r="B183" s="13"/>
      <c r="C183" s="14"/>
      <c r="D183" s="15"/>
      <c r="E183" s="16"/>
      <c r="F183" s="28"/>
      <c r="G183" s="28"/>
      <c r="H183" s="28"/>
      <c r="I183" s="28"/>
      <c r="J183" s="28"/>
      <c r="K183" s="28"/>
      <c r="L183" s="28"/>
      <c r="M183" s="46"/>
    </row>
    <row r="184" spans="1:13" x14ac:dyDescent="0.25">
      <c r="A184" s="187" t="s">
        <v>264</v>
      </c>
      <c r="B184" s="188"/>
      <c r="C184" s="188"/>
      <c r="D184" s="188"/>
      <c r="E184" s="188"/>
      <c r="F184" s="188"/>
      <c r="G184" s="188"/>
      <c r="H184" s="188"/>
      <c r="I184" s="188"/>
      <c r="J184" s="188"/>
      <c r="K184" s="188"/>
      <c r="L184" s="188"/>
      <c r="M184" s="189"/>
    </row>
    <row r="185" spans="1:13" x14ac:dyDescent="0.25">
      <c r="A185" s="47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9"/>
    </row>
    <row r="186" spans="1:13" ht="15.75" x14ac:dyDescent="0.25">
      <c r="A186" s="50">
        <v>138</v>
      </c>
      <c r="B186" s="51" t="s">
        <v>265</v>
      </c>
      <c r="C186" s="50" t="s">
        <v>266</v>
      </c>
      <c r="D186" s="5">
        <v>0</v>
      </c>
      <c r="E186" s="6"/>
      <c r="F186" s="41">
        <v>9</v>
      </c>
      <c r="G186" s="41"/>
      <c r="H186" s="41">
        <v>2</v>
      </c>
      <c r="I186" s="41"/>
      <c r="J186" s="41">
        <v>1</v>
      </c>
      <c r="K186" s="41"/>
      <c r="L186" s="41">
        <v>0</v>
      </c>
      <c r="M186" s="39">
        <f t="shared" ref="M186" si="11">SUM(F186:L186)</f>
        <v>12</v>
      </c>
    </row>
    <row r="187" spans="1:13" ht="15.75" x14ac:dyDescent="0.25">
      <c r="A187" s="50">
        <v>139</v>
      </c>
      <c r="B187" s="52" t="s">
        <v>267</v>
      </c>
      <c r="C187" s="50" t="s">
        <v>266</v>
      </c>
      <c r="D187" s="50">
        <v>0</v>
      </c>
      <c r="E187" s="50"/>
      <c r="F187" s="50">
        <v>6</v>
      </c>
      <c r="G187" s="50"/>
      <c r="H187" s="50">
        <v>1</v>
      </c>
      <c r="I187" s="50"/>
      <c r="J187" s="50">
        <v>1</v>
      </c>
      <c r="K187" s="50"/>
      <c r="L187" s="50">
        <v>0</v>
      </c>
      <c r="M187" s="53">
        <v>8</v>
      </c>
    </row>
    <row r="188" spans="1:13" ht="15.75" x14ac:dyDescent="0.25">
      <c r="A188" s="50">
        <v>140</v>
      </c>
      <c r="B188" s="52" t="s">
        <v>268</v>
      </c>
      <c r="C188" s="50" t="s">
        <v>269</v>
      </c>
      <c r="D188" s="50">
        <v>0</v>
      </c>
      <c r="E188" s="50"/>
      <c r="F188" s="50">
        <v>7</v>
      </c>
      <c r="G188" s="50"/>
      <c r="H188" s="50">
        <v>3</v>
      </c>
      <c r="I188" s="50"/>
      <c r="J188" s="50">
        <v>0</v>
      </c>
      <c r="K188" s="50"/>
      <c r="L188" s="50">
        <v>1</v>
      </c>
      <c r="M188" s="53">
        <v>11</v>
      </c>
    </row>
    <row r="189" spans="1:13" ht="15.75" x14ac:dyDescent="0.25">
      <c r="A189" s="50">
        <v>141</v>
      </c>
      <c r="B189" s="52" t="s">
        <v>270</v>
      </c>
      <c r="C189" s="50" t="s">
        <v>269</v>
      </c>
      <c r="D189" s="50">
        <v>0</v>
      </c>
      <c r="E189" s="50"/>
      <c r="F189" s="50">
        <v>5</v>
      </c>
      <c r="G189" s="50"/>
      <c r="H189" s="50">
        <v>2</v>
      </c>
      <c r="I189" s="50"/>
      <c r="J189" s="50">
        <v>1</v>
      </c>
      <c r="K189" s="50"/>
      <c r="L189" s="50">
        <v>0</v>
      </c>
      <c r="M189" s="53">
        <v>8</v>
      </c>
    </row>
    <row r="190" spans="1:13" ht="15.75" x14ac:dyDescent="0.25">
      <c r="A190" s="50">
        <v>142</v>
      </c>
      <c r="B190" s="52" t="s">
        <v>271</v>
      </c>
      <c r="C190" s="50" t="s">
        <v>266</v>
      </c>
      <c r="D190" s="50">
        <v>0</v>
      </c>
      <c r="E190" s="50"/>
      <c r="F190" s="50">
        <v>0</v>
      </c>
      <c r="G190" s="50"/>
      <c r="H190" s="50">
        <v>0</v>
      </c>
      <c r="I190" s="50"/>
      <c r="J190" s="50">
        <v>0</v>
      </c>
      <c r="K190" s="50"/>
      <c r="L190" s="50">
        <v>0</v>
      </c>
      <c r="M190" s="53">
        <v>0</v>
      </c>
    </row>
    <row r="191" spans="1:13" ht="15.75" x14ac:dyDescent="0.25">
      <c r="A191" s="50">
        <v>143</v>
      </c>
      <c r="B191" s="52" t="s">
        <v>272</v>
      </c>
      <c r="C191" s="50" t="s">
        <v>273</v>
      </c>
      <c r="D191" s="50">
        <v>0</v>
      </c>
      <c r="E191" s="50"/>
      <c r="F191" s="41">
        <v>2</v>
      </c>
      <c r="G191" s="41"/>
      <c r="H191" s="41">
        <v>1</v>
      </c>
      <c r="I191" s="41"/>
      <c r="J191" s="41">
        <v>0</v>
      </c>
      <c r="K191" s="41"/>
      <c r="L191" s="41">
        <v>1</v>
      </c>
      <c r="M191" s="39">
        <v>4</v>
      </c>
    </row>
    <row r="192" spans="1:13" x14ac:dyDescent="0.25">
      <c r="A192" s="50"/>
      <c r="B192" s="50"/>
      <c r="C192" s="50"/>
      <c r="D192" s="50"/>
      <c r="E192" s="50"/>
      <c r="F192" s="54">
        <f>SUM(F186:F191)</f>
        <v>29</v>
      </c>
      <c r="G192" s="54"/>
      <c r="H192" s="54">
        <f>SUM(H186:H191)</f>
        <v>9</v>
      </c>
      <c r="I192" s="54"/>
      <c r="J192" s="54">
        <f>SUM(J186:J191)</f>
        <v>3</v>
      </c>
      <c r="K192" s="54"/>
      <c r="L192" s="54">
        <f>SUM(L186:L191)</f>
        <v>2</v>
      </c>
      <c r="M192" s="54">
        <f>SUM(M186:M191)</f>
        <v>43</v>
      </c>
    </row>
    <row r="193" spans="1:13" ht="18.75" x14ac:dyDescent="0.3">
      <c r="A193" s="2"/>
      <c r="B193" s="55"/>
      <c r="C193" s="10"/>
      <c r="D193" s="5"/>
      <c r="E193" s="6"/>
      <c r="F193" s="56"/>
      <c r="G193" s="56"/>
      <c r="H193" s="56"/>
      <c r="I193" s="56"/>
      <c r="J193" s="56"/>
      <c r="K193" s="56"/>
      <c r="L193" s="56"/>
      <c r="M193" s="56"/>
    </row>
    <row r="194" spans="1:13" x14ac:dyDescent="0.25">
      <c r="A194" s="178" t="s">
        <v>274</v>
      </c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80"/>
    </row>
    <row r="195" spans="1:13" x14ac:dyDescent="0.25">
      <c r="A195" s="178"/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80"/>
    </row>
    <row r="196" spans="1:13" x14ac:dyDescent="0.25">
      <c r="A196" s="2">
        <v>143</v>
      </c>
      <c r="B196" s="3" t="s">
        <v>275</v>
      </c>
      <c r="C196" s="4" t="s">
        <v>276</v>
      </c>
      <c r="D196" s="5">
        <v>30</v>
      </c>
      <c r="E196" s="6"/>
      <c r="F196" s="6">
        <v>64</v>
      </c>
      <c r="G196" s="6"/>
      <c r="H196" s="6">
        <v>26</v>
      </c>
      <c r="I196" s="6"/>
      <c r="J196" s="6">
        <v>13</v>
      </c>
      <c r="K196" s="6"/>
      <c r="L196" s="6">
        <v>4</v>
      </c>
      <c r="M196" s="8">
        <f>SUM(F196:L196)</f>
        <v>107</v>
      </c>
    </row>
    <row r="197" spans="1:13" x14ac:dyDescent="0.25">
      <c r="A197" s="2">
        <v>144</v>
      </c>
      <c r="B197" s="3" t="s">
        <v>277</v>
      </c>
      <c r="C197" s="4" t="s">
        <v>278</v>
      </c>
      <c r="D197" s="5">
        <v>100</v>
      </c>
      <c r="E197" s="6"/>
      <c r="F197" s="6">
        <v>155</v>
      </c>
      <c r="G197" s="6"/>
      <c r="H197" s="6">
        <v>98</v>
      </c>
      <c r="I197" s="6"/>
      <c r="J197" s="6">
        <v>19</v>
      </c>
      <c r="K197" s="6"/>
      <c r="L197" s="6">
        <v>5</v>
      </c>
      <c r="M197" s="8">
        <f t="shared" ref="M197:M206" si="12">SUM(F197:L197)</f>
        <v>277</v>
      </c>
    </row>
    <row r="198" spans="1:13" x14ac:dyDescent="0.25">
      <c r="A198" s="2">
        <v>145</v>
      </c>
      <c r="B198" s="3" t="s">
        <v>279</v>
      </c>
      <c r="C198" s="4" t="s">
        <v>280</v>
      </c>
      <c r="D198" s="5">
        <v>350</v>
      </c>
      <c r="E198" s="6"/>
      <c r="F198" s="6">
        <v>331</v>
      </c>
      <c r="G198" s="6"/>
      <c r="H198" s="6">
        <v>286</v>
      </c>
      <c r="I198" s="6"/>
      <c r="J198" s="6">
        <v>59</v>
      </c>
      <c r="K198" s="6"/>
      <c r="L198" s="6">
        <v>6</v>
      </c>
      <c r="M198" s="8">
        <f t="shared" si="12"/>
        <v>682</v>
      </c>
    </row>
    <row r="199" spans="1:13" x14ac:dyDescent="0.25">
      <c r="A199" s="2">
        <v>146</v>
      </c>
      <c r="B199" s="3" t="s">
        <v>281</v>
      </c>
      <c r="C199" s="4" t="s">
        <v>217</v>
      </c>
      <c r="D199" s="5">
        <v>100</v>
      </c>
      <c r="E199" s="6"/>
      <c r="F199" s="6">
        <v>318</v>
      </c>
      <c r="G199" s="6"/>
      <c r="H199" s="6">
        <v>223</v>
      </c>
      <c r="I199" s="6"/>
      <c r="J199" s="6">
        <v>46</v>
      </c>
      <c r="K199" s="6"/>
      <c r="L199" s="6">
        <v>5</v>
      </c>
      <c r="M199" s="8">
        <f t="shared" si="12"/>
        <v>592</v>
      </c>
    </row>
    <row r="200" spans="1:13" x14ac:dyDescent="0.25">
      <c r="A200" s="2">
        <v>147</v>
      </c>
      <c r="B200" s="3" t="s">
        <v>282</v>
      </c>
      <c r="C200" s="4" t="s">
        <v>283</v>
      </c>
      <c r="D200" s="5">
        <v>50</v>
      </c>
      <c r="E200" s="6"/>
      <c r="F200" s="6">
        <v>123</v>
      </c>
      <c r="G200" s="6"/>
      <c r="H200" s="6">
        <v>71</v>
      </c>
      <c r="I200" s="6"/>
      <c r="J200" s="6">
        <v>39</v>
      </c>
      <c r="K200" s="6"/>
      <c r="L200" s="6">
        <v>3</v>
      </c>
      <c r="M200" s="8">
        <f t="shared" si="12"/>
        <v>236</v>
      </c>
    </row>
    <row r="201" spans="1:13" x14ac:dyDescent="0.25">
      <c r="A201" s="2">
        <v>148</v>
      </c>
      <c r="B201" s="3" t="s">
        <v>284</v>
      </c>
      <c r="C201" s="4" t="s">
        <v>285</v>
      </c>
      <c r="D201" s="5">
        <v>30</v>
      </c>
      <c r="E201" s="6"/>
      <c r="F201" s="6">
        <v>85</v>
      </c>
      <c r="G201" s="6"/>
      <c r="H201" s="6">
        <v>19</v>
      </c>
      <c r="I201" s="6"/>
      <c r="J201" s="6">
        <v>11</v>
      </c>
      <c r="K201" s="6"/>
      <c r="L201" s="6">
        <v>2</v>
      </c>
      <c r="M201" s="8">
        <f t="shared" si="12"/>
        <v>117</v>
      </c>
    </row>
    <row r="202" spans="1:13" x14ac:dyDescent="0.25">
      <c r="A202" s="2">
        <v>149</v>
      </c>
      <c r="B202" s="3" t="s">
        <v>286</v>
      </c>
      <c r="C202" s="4" t="s">
        <v>287</v>
      </c>
      <c r="D202" s="5">
        <v>50</v>
      </c>
      <c r="E202" s="6"/>
      <c r="F202" s="6">
        <v>85</v>
      </c>
      <c r="G202" s="6"/>
      <c r="H202" s="6">
        <v>32</v>
      </c>
      <c r="I202" s="6"/>
      <c r="J202" s="6">
        <v>17</v>
      </c>
      <c r="K202" s="6"/>
      <c r="L202" s="6">
        <v>3</v>
      </c>
      <c r="M202" s="8">
        <f t="shared" si="12"/>
        <v>137</v>
      </c>
    </row>
    <row r="203" spans="1:13" x14ac:dyDescent="0.25">
      <c r="A203" s="2">
        <v>150</v>
      </c>
      <c r="B203" s="3" t="s">
        <v>288</v>
      </c>
      <c r="C203" s="4" t="s">
        <v>289</v>
      </c>
      <c r="D203" s="5">
        <v>100</v>
      </c>
      <c r="E203" s="6"/>
      <c r="F203" s="6">
        <v>232</v>
      </c>
      <c r="G203" s="6"/>
      <c r="H203" s="6">
        <v>198</v>
      </c>
      <c r="I203" s="6"/>
      <c r="J203" s="6">
        <v>68</v>
      </c>
      <c r="K203" s="6"/>
      <c r="L203" s="6">
        <v>4</v>
      </c>
      <c r="M203" s="8">
        <f t="shared" si="12"/>
        <v>502</v>
      </c>
    </row>
    <row r="204" spans="1:13" x14ac:dyDescent="0.25">
      <c r="A204" s="2">
        <v>151</v>
      </c>
      <c r="B204" s="3" t="s">
        <v>290</v>
      </c>
      <c r="C204" s="4" t="s">
        <v>291</v>
      </c>
      <c r="D204" s="5">
        <v>30</v>
      </c>
      <c r="E204" s="6"/>
      <c r="F204" s="6">
        <v>53</v>
      </c>
      <c r="G204" s="6"/>
      <c r="H204" s="6">
        <v>24</v>
      </c>
      <c r="I204" s="6"/>
      <c r="J204" s="6">
        <v>14</v>
      </c>
      <c r="K204" s="6"/>
      <c r="L204" s="6">
        <v>2</v>
      </c>
      <c r="M204" s="8">
        <f t="shared" si="12"/>
        <v>93</v>
      </c>
    </row>
    <row r="205" spans="1:13" x14ac:dyDescent="0.25">
      <c r="A205" s="2">
        <v>152</v>
      </c>
      <c r="B205" s="3" t="s">
        <v>292</v>
      </c>
      <c r="C205" s="4" t="s">
        <v>291</v>
      </c>
      <c r="D205" s="5">
        <v>100</v>
      </c>
      <c r="E205" s="6"/>
      <c r="F205" s="6">
        <v>251</v>
      </c>
      <c r="G205" s="6"/>
      <c r="H205" s="6">
        <v>156</v>
      </c>
      <c r="I205" s="6"/>
      <c r="J205" s="6">
        <v>36</v>
      </c>
      <c r="K205" s="6"/>
      <c r="L205" s="6">
        <v>5</v>
      </c>
      <c r="M205" s="8">
        <f t="shared" si="12"/>
        <v>448</v>
      </c>
    </row>
    <row r="206" spans="1:13" x14ac:dyDescent="0.25">
      <c r="A206" s="2"/>
      <c r="B206" s="2"/>
      <c r="C206" s="10" t="s">
        <v>45</v>
      </c>
      <c r="D206" s="5">
        <f>SUM(D196:D205)</f>
        <v>940</v>
      </c>
      <c r="E206" s="6"/>
      <c r="F206" s="57">
        <f>SUM(F196:F205)</f>
        <v>1697</v>
      </c>
      <c r="G206" s="58"/>
      <c r="H206" s="57">
        <f>SUM(H196:H205)</f>
        <v>1133</v>
      </c>
      <c r="I206" s="58"/>
      <c r="J206" s="57">
        <f>SUM(J196:J205)</f>
        <v>322</v>
      </c>
      <c r="K206" s="58"/>
      <c r="L206" s="57">
        <f>SUM(L196:L205)</f>
        <v>39</v>
      </c>
      <c r="M206" s="8">
        <f t="shared" si="12"/>
        <v>3191</v>
      </c>
    </row>
    <row r="207" spans="1:13" x14ac:dyDescent="0.25">
      <c r="A207" s="59"/>
      <c r="B207" s="60" t="s">
        <v>293</v>
      </c>
      <c r="C207" s="14"/>
      <c r="D207" s="14"/>
      <c r="E207" s="61"/>
      <c r="F207" s="62">
        <v>4919</v>
      </c>
      <c r="G207" s="62"/>
      <c r="H207" s="62"/>
      <c r="I207" s="62"/>
      <c r="J207" s="62"/>
      <c r="K207" s="62"/>
      <c r="L207" s="62"/>
      <c r="M207" s="63"/>
    </row>
    <row r="208" spans="1:13" x14ac:dyDescent="0.25">
      <c r="A208" s="181" t="s">
        <v>294</v>
      </c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</row>
    <row r="209" spans="1:13" x14ac:dyDescent="0.25">
      <c r="A209" s="181"/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</row>
    <row r="210" spans="1:13" ht="15.75" x14ac:dyDescent="0.25">
      <c r="A210" s="64"/>
      <c r="B210" s="21"/>
      <c r="C210" s="40" t="s">
        <v>3</v>
      </c>
      <c r="D210" s="182" t="s">
        <v>5</v>
      </c>
      <c r="E210" s="184" t="s">
        <v>295</v>
      </c>
      <c r="F210" s="183"/>
      <c r="G210" s="183"/>
      <c r="H210" s="183"/>
      <c r="I210" s="183"/>
      <c r="J210" s="183"/>
      <c r="K210" s="183"/>
      <c r="L210" s="183"/>
      <c r="M210" s="65"/>
    </row>
    <row r="211" spans="1:13" ht="15.75" x14ac:dyDescent="0.25">
      <c r="A211" s="2"/>
      <c r="B211" s="66"/>
      <c r="C211" s="40"/>
      <c r="D211" s="183"/>
      <c r="E211" s="185" t="s">
        <v>8</v>
      </c>
      <c r="F211" s="183"/>
      <c r="G211" s="186" t="s">
        <v>9</v>
      </c>
      <c r="H211" s="183"/>
      <c r="I211" s="186" t="s">
        <v>10</v>
      </c>
      <c r="J211" s="183"/>
      <c r="K211" s="186" t="s">
        <v>296</v>
      </c>
      <c r="L211" s="183"/>
      <c r="M211" s="182" t="s">
        <v>7</v>
      </c>
    </row>
    <row r="212" spans="1:13" ht="31.5" x14ac:dyDescent="0.25">
      <c r="A212" s="67" t="s">
        <v>297</v>
      </c>
      <c r="B212" s="68" t="s">
        <v>298</v>
      </c>
      <c r="C212" s="40"/>
      <c r="D212" s="183"/>
      <c r="E212" s="40" t="s">
        <v>299</v>
      </c>
      <c r="F212" s="40" t="s">
        <v>300</v>
      </c>
      <c r="G212" s="40" t="s">
        <v>299</v>
      </c>
      <c r="H212" s="40" t="s">
        <v>300</v>
      </c>
      <c r="I212" s="40" t="s">
        <v>299</v>
      </c>
      <c r="J212" s="40" t="s">
        <v>300</v>
      </c>
      <c r="K212" s="40" t="s">
        <v>299</v>
      </c>
      <c r="L212" s="40" t="s">
        <v>300</v>
      </c>
      <c r="M212" s="183"/>
    </row>
    <row r="213" spans="1:13" ht="15.75" x14ac:dyDescent="0.25">
      <c r="A213" s="69">
        <v>153</v>
      </c>
      <c r="B213" s="3" t="s">
        <v>301</v>
      </c>
      <c r="C213" s="36" t="s">
        <v>302</v>
      </c>
      <c r="D213" s="40">
        <v>0</v>
      </c>
      <c r="E213" s="41"/>
      <c r="F213" s="41">
        <v>295</v>
      </c>
      <c r="G213" s="41"/>
      <c r="H213" s="41">
        <v>245</v>
      </c>
      <c r="I213" s="41"/>
      <c r="J213" s="41">
        <v>108</v>
      </c>
      <c r="K213" s="41"/>
      <c r="L213" s="41">
        <v>74</v>
      </c>
      <c r="M213" s="39">
        <v>722</v>
      </c>
    </row>
    <row r="214" spans="1:13" ht="15.75" x14ac:dyDescent="0.25">
      <c r="A214" s="2">
        <v>154</v>
      </c>
      <c r="B214" s="3" t="s">
        <v>303</v>
      </c>
      <c r="C214" s="36"/>
      <c r="D214" s="40"/>
      <c r="E214" s="41"/>
      <c r="F214" s="41"/>
      <c r="G214" s="41"/>
      <c r="H214" s="41"/>
      <c r="I214" s="41"/>
      <c r="J214" s="41"/>
      <c r="K214" s="41"/>
      <c r="L214" s="41"/>
      <c r="M214" s="39"/>
    </row>
    <row r="215" spans="1:13" ht="15.75" x14ac:dyDescent="0.25">
      <c r="A215" s="2"/>
      <c r="B215" s="70" t="s">
        <v>304</v>
      </c>
      <c r="C215" s="36" t="s">
        <v>305</v>
      </c>
      <c r="D215" s="40">
        <v>0</v>
      </c>
      <c r="E215" s="41"/>
      <c r="F215" s="41">
        <v>1255</v>
      </c>
      <c r="G215" s="41"/>
      <c r="H215" s="41">
        <v>1068</v>
      </c>
      <c r="I215" s="41"/>
      <c r="J215" s="41">
        <v>548</v>
      </c>
      <c r="K215" s="41"/>
      <c r="L215" s="41">
        <v>382</v>
      </c>
      <c r="M215" s="39">
        <v>3143</v>
      </c>
    </row>
    <row r="216" spans="1:13" ht="15.75" x14ac:dyDescent="0.25">
      <c r="A216" s="2">
        <v>155</v>
      </c>
      <c r="B216" s="70" t="s">
        <v>306</v>
      </c>
      <c r="C216" s="36" t="s">
        <v>305</v>
      </c>
      <c r="D216" s="40">
        <v>0</v>
      </c>
      <c r="E216" s="41"/>
      <c r="F216" s="41">
        <v>492</v>
      </c>
      <c r="G216" s="41"/>
      <c r="H216" s="41">
        <v>312</v>
      </c>
      <c r="I216" s="41"/>
      <c r="J216" s="41">
        <v>296</v>
      </c>
      <c r="K216" s="41"/>
      <c r="L216" s="41">
        <v>82</v>
      </c>
      <c r="M216" s="39">
        <v>1182</v>
      </c>
    </row>
    <row r="217" spans="1:13" ht="15.75" x14ac:dyDescent="0.25">
      <c r="A217" s="2">
        <v>156</v>
      </c>
      <c r="B217" s="70" t="s">
        <v>307</v>
      </c>
      <c r="C217" s="36" t="s">
        <v>305</v>
      </c>
      <c r="D217" s="40">
        <v>0</v>
      </c>
      <c r="E217" s="41"/>
      <c r="F217" s="41">
        <v>67</v>
      </c>
      <c r="G217" s="41"/>
      <c r="H217" s="41">
        <v>50</v>
      </c>
      <c r="I217" s="41"/>
      <c r="J217" s="41">
        <v>31</v>
      </c>
      <c r="K217" s="41"/>
      <c r="L217" s="41">
        <v>17</v>
      </c>
      <c r="M217" s="39">
        <v>165</v>
      </c>
    </row>
    <row r="218" spans="1:13" ht="15.75" x14ac:dyDescent="0.25">
      <c r="A218" s="2">
        <v>157</v>
      </c>
      <c r="B218" s="70" t="s">
        <v>308</v>
      </c>
      <c r="C218" s="36"/>
      <c r="D218" s="40"/>
      <c r="E218" s="41"/>
      <c r="F218" s="41"/>
      <c r="G218" s="41"/>
      <c r="H218" s="41"/>
      <c r="I218" s="41"/>
      <c r="J218" s="41"/>
      <c r="K218" s="41"/>
      <c r="L218" s="41"/>
      <c r="M218" s="39"/>
    </row>
    <row r="219" spans="1:13" ht="15.75" x14ac:dyDescent="0.25">
      <c r="A219" s="2"/>
      <c r="B219" s="70" t="s">
        <v>309</v>
      </c>
      <c r="C219" s="36" t="s">
        <v>305</v>
      </c>
      <c r="D219" s="40">
        <v>0</v>
      </c>
      <c r="E219" s="41"/>
      <c r="F219" s="41">
        <v>312</v>
      </c>
      <c r="G219" s="41"/>
      <c r="H219" s="41">
        <v>168</v>
      </c>
      <c r="I219" s="41"/>
      <c r="J219" s="41">
        <v>82</v>
      </c>
      <c r="K219" s="41"/>
      <c r="L219" s="41">
        <v>18</v>
      </c>
      <c r="M219" s="39">
        <v>580</v>
      </c>
    </row>
    <row r="220" spans="1:13" ht="15.75" x14ac:dyDescent="0.25">
      <c r="A220" s="2">
        <v>158</v>
      </c>
      <c r="B220" s="70" t="s">
        <v>310</v>
      </c>
      <c r="C220" s="36" t="s">
        <v>305</v>
      </c>
      <c r="D220" s="40">
        <v>0</v>
      </c>
      <c r="E220" s="41"/>
      <c r="F220" s="41">
        <v>571</v>
      </c>
      <c r="G220" s="41"/>
      <c r="H220" s="41">
        <v>522</v>
      </c>
      <c r="I220" s="41"/>
      <c r="J220" s="41">
        <v>158</v>
      </c>
      <c r="K220" s="41"/>
      <c r="L220" s="41">
        <v>108</v>
      </c>
      <c r="M220" s="39">
        <v>1359</v>
      </c>
    </row>
    <row r="221" spans="1:13" ht="15.75" x14ac:dyDescent="0.25">
      <c r="A221" s="2">
        <v>159</v>
      </c>
      <c r="B221" s="3" t="s">
        <v>311</v>
      </c>
      <c r="C221" s="36" t="s">
        <v>305</v>
      </c>
      <c r="D221" s="40">
        <v>0</v>
      </c>
      <c r="E221" s="41"/>
      <c r="F221" s="41">
        <v>76</v>
      </c>
      <c r="G221" s="41"/>
      <c r="H221" s="41">
        <v>21</v>
      </c>
      <c r="I221" s="41"/>
      <c r="J221" s="41">
        <v>12</v>
      </c>
      <c r="K221" s="41"/>
      <c r="L221" s="41">
        <v>5.5</v>
      </c>
      <c r="M221" s="39">
        <v>114.5</v>
      </c>
    </row>
    <row r="222" spans="1:13" ht="30" x14ac:dyDescent="0.25">
      <c r="A222" s="2">
        <v>160</v>
      </c>
      <c r="B222" s="3" t="s">
        <v>312</v>
      </c>
      <c r="C222" s="36" t="s">
        <v>313</v>
      </c>
      <c r="D222" s="40">
        <v>0</v>
      </c>
      <c r="E222" s="41"/>
      <c r="F222" s="41">
        <v>124</v>
      </c>
      <c r="G222" s="41"/>
      <c r="H222" s="41">
        <v>73</v>
      </c>
      <c r="I222" s="41"/>
      <c r="J222" s="41">
        <v>42</v>
      </c>
      <c r="K222" s="41"/>
      <c r="L222" s="41">
        <v>36</v>
      </c>
      <c r="M222" s="39">
        <v>275</v>
      </c>
    </row>
    <row r="223" spans="1:13" ht="15.75" x14ac:dyDescent="0.25">
      <c r="A223" s="2">
        <v>161</v>
      </c>
      <c r="B223" s="3" t="s">
        <v>314</v>
      </c>
      <c r="C223" s="36" t="s">
        <v>315</v>
      </c>
      <c r="D223" s="40">
        <v>0</v>
      </c>
      <c r="E223" s="41"/>
      <c r="F223" s="41">
        <v>1</v>
      </c>
      <c r="G223" s="41"/>
      <c r="H223" s="41">
        <v>1</v>
      </c>
      <c r="I223" s="41"/>
      <c r="J223" s="41">
        <v>1</v>
      </c>
      <c r="K223" s="41"/>
      <c r="L223" s="41">
        <v>0</v>
      </c>
      <c r="M223" s="39">
        <f t="shared" ref="M223:M231" si="13">SUM(F223:L223)</f>
        <v>3</v>
      </c>
    </row>
    <row r="224" spans="1:13" ht="15.75" x14ac:dyDescent="0.25">
      <c r="A224" s="2">
        <v>162</v>
      </c>
      <c r="B224" s="3" t="s">
        <v>316</v>
      </c>
      <c r="C224" s="36" t="s">
        <v>317</v>
      </c>
      <c r="D224" s="40">
        <v>0</v>
      </c>
      <c r="E224" s="41"/>
      <c r="F224" s="41">
        <v>233</v>
      </c>
      <c r="G224" s="41"/>
      <c r="H224" s="41">
        <v>154</v>
      </c>
      <c r="I224" s="41"/>
      <c r="J224" s="41">
        <v>76</v>
      </c>
      <c r="K224" s="41"/>
      <c r="L224" s="41">
        <v>17</v>
      </c>
      <c r="M224" s="39">
        <v>480</v>
      </c>
    </row>
    <row r="225" spans="1:13" ht="30" x14ac:dyDescent="0.25">
      <c r="A225" s="2">
        <v>163</v>
      </c>
      <c r="B225" s="3" t="s">
        <v>318</v>
      </c>
      <c r="C225" s="36" t="s">
        <v>319</v>
      </c>
      <c r="D225" s="40">
        <v>0</v>
      </c>
      <c r="E225" s="41"/>
      <c r="F225" s="41">
        <v>2</v>
      </c>
      <c r="G225" s="41"/>
      <c r="H225" s="41">
        <v>2</v>
      </c>
      <c r="I225" s="41"/>
      <c r="J225" s="41">
        <v>1</v>
      </c>
      <c r="K225" s="41"/>
      <c r="L225" s="41">
        <v>0</v>
      </c>
      <c r="M225" s="39">
        <f t="shared" si="13"/>
        <v>5</v>
      </c>
    </row>
    <row r="226" spans="1:13" ht="15.75" x14ac:dyDescent="0.25">
      <c r="A226" s="2">
        <v>164</v>
      </c>
      <c r="B226" s="3" t="s">
        <v>320</v>
      </c>
      <c r="C226" s="36" t="s">
        <v>305</v>
      </c>
      <c r="D226" s="40">
        <v>0</v>
      </c>
      <c r="E226" s="41"/>
      <c r="F226" s="41">
        <v>117</v>
      </c>
      <c r="G226" s="41"/>
      <c r="H226" s="41">
        <v>84</v>
      </c>
      <c r="I226" s="41"/>
      <c r="J226" s="41">
        <v>44</v>
      </c>
      <c r="K226" s="41"/>
      <c r="L226" s="41">
        <v>10</v>
      </c>
      <c r="M226" s="39">
        <v>255</v>
      </c>
    </row>
    <row r="227" spans="1:13" ht="15.75" x14ac:dyDescent="0.25">
      <c r="A227" s="2">
        <v>165</v>
      </c>
      <c r="B227" s="3"/>
      <c r="C227" s="36"/>
      <c r="D227" s="40"/>
      <c r="E227" s="41"/>
      <c r="F227" s="41"/>
      <c r="G227" s="41"/>
      <c r="H227" s="41"/>
      <c r="I227" s="41"/>
      <c r="J227" s="41"/>
      <c r="K227" s="41"/>
      <c r="L227" s="41"/>
      <c r="M227" s="39"/>
    </row>
    <row r="228" spans="1:13" ht="15.75" x14ac:dyDescent="0.25">
      <c r="A228" s="2">
        <v>166</v>
      </c>
      <c r="B228" s="3" t="s">
        <v>321</v>
      </c>
      <c r="C228" s="36" t="s">
        <v>305</v>
      </c>
      <c r="D228" s="40">
        <v>0</v>
      </c>
      <c r="E228" s="41"/>
      <c r="F228" s="41">
        <v>0</v>
      </c>
      <c r="G228" s="41"/>
      <c r="H228" s="41">
        <v>0</v>
      </c>
      <c r="I228" s="41"/>
      <c r="J228" s="41">
        <v>0</v>
      </c>
      <c r="K228" s="41"/>
      <c r="L228" s="41">
        <v>0</v>
      </c>
      <c r="M228" s="39">
        <v>0</v>
      </c>
    </row>
    <row r="229" spans="1:13" ht="15.75" x14ac:dyDescent="0.25">
      <c r="A229" s="2">
        <v>167</v>
      </c>
      <c r="B229" s="3"/>
      <c r="C229" s="36"/>
      <c r="D229" s="40"/>
      <c r="E229" s="41"/>
      <c r="F229" s="41"/>
      <c r="G229" s="41"/>
      <c r="H229" s="41"/>
      <c r="I229" s="41"/>
      <c r="J229" s="41"/>
      <c r="K229" s="41"/>
      <c r="L229" s="41"/>
      <c r="M229" s="39"/>
    </row>
    <row r="230" spans="1:13" ht="15.75" x14ac:dyDescent="0.25">
      <c r="A230" s="2">
        <v>168</v>
      </c>
      <c r="B230" s="3" t="s">
        <v>322</v>
      </c>
      <c r="C230" s="36" t="s">
        <v>305</v>
      </c>
      <c r="D230" s="40">
        <v>0</v>
      </c>
      <c r="E230" s="41"/>
      <c r="F230" s="41">
        <v>130</v>
      </c>
      <c r="G230" s="41"/>
      <c r="H230" s="41">
        <v>78</v>
      </c>
      <c r="I230" s="41"/>
      <c r="J230" s="41">
        <v>38</v>
      </c>
      <c r="K230" s="41"/>
      <c r="L230" s="41">
        <v>17</v>
      </c>
      <c r="M230" s="39">
        <v>263</v>
      </c>
    </row>
    <row r="231" spans="1:13" ht="15.75" x14ac:dyDescent="0.25">
      <c r="A231" s="2">
        <v>169</v>
      </c>
      <c r="B231" s="3" t="s">
        <v>323</v>
      </c>
      <c r="C231" s="36" t="s">
        <v>302</v>
      </c>
      <c r="D231" s="40">
        <v>25</v>
      </c>
      <c r="E231" s="41"/>
      <c r="F231" s="71">
        <v>3</v>
      </c>
      <c r="G231" s="20"/>
      <c r="H231" s="71">
        <v>2</v>
      </c>
      <c r="I231" s="20"/>
      <c r="J231" s="71">
        <v>3</v>
      </c>
      <c r="K231" s="20"/>
      <c r="L231" s="71">
        <v>0</v>
      </c>
      <c r="M231" s="39">
        <f t="shared" si="13"/>
        <v>8</v>
      </c>
    </row>
    <row r="232" spans="1:13" ht="15.75" x14ac:dyDescent="0.25">
      <c r="A232" s="2">
        <v>170</v>
      </c>
      <c r="B232" s="3" t="s">
        <v>324</v>
      </c>
      <c r="C232" s="36" t="s">
        <v>325</v>
      </c>
      <c r="D232" s="40">
        <v>0</v>
      </c>
      <c r="E232" s="41"/>
      <c r="F232" s="71">
        <v>198</v>
      </c>
      <c r="G232" s="20"/>
      <c r="H232" s="71">
        <v>41.5</v>
      </c>
      <c r="I232" s="20"/>
      <c r="J232" s="71">
        <v>0</v>
      </c>
      <c r="K232" s="20"/>
      <c r="L232" s="71">
        <v>0</v>
      </c>
      <c r="M232" s="39">
        <v>239.5</v>
      </c>
    </row>
    <row r="233" spans="1:13" ht="15.75" x14ac:dyDescent="0.25">
      <c r="A233" s="2">
        <v>171</v>
      </c>
      <c r="B233" s="3" t="s">
        <v>326</v>
      </c>
      <c r="C233" s="36" t="s">
        <v>327</v>
      </c>
      <c r="D233" s="40">
        <v>0</v>
      </c>
      <c r="E233" s="41"/>
      <c r="F233" s="71">
        <v>96</v>
      </c>
      <c r="G233" s="20"/>
      <c r="H233" s="71">
        <v>49</v>
      </c>
      <c r="I233" s="20"/>
      <c r="J233" s="71">
        <v>5</v>
      </c>
      <c r="K233" s="20"/>
      <c r="L233" s="71">
        <v>0</v>
      </c>
      <c r="M233" s="39">
        <v>150</v>
      </c>
    </row>
    <row r="234" spans="1:13" ht="15.75" x14ac:dyDescent="0.25">
      <c r="A234" s="2"/>
      <c r="B234" s="3"/>
      <c r="C234" s="36"/>
      <c r="D234" s="40"/>
      <c r="E234" s="41"/>
      <c r="F234" s="72"/>
      <c r="G234" s="73"/>
      <c r="H234" s="72"/>
      <c r="I234" s="73"/>
      <c r="J234" s="72"/>
      <c r="K234" s="73"/>
      <c r="L234" s="72"/>
      <c r="M234" s="39"/>
    </row>
    <row r="235" spans="1:13" ht="15.75" x14ac:dyDescent="0.25">
      <c r="A235" s="2"/>
      <c r="B235" s="3"/>
      <c r="C235" s="36"/>
      <c r="D235" s="40"/>
      <c r="E235" s="41"/>
      <c r="F235" s="72"/>
      <c r="G235" s="73"/>
      <c r="H235" s="72"/>
      <c r="I235" s="73"/>
      <c r="J235" s="72"/>
      <c r="K235" s="73"/>
      <c r="L235" s="72"/>
      <c r="M235" s="39"/>
    </row>
    <row r="236" spans="1:13" ht="15.75" x14ac:dyDescent="0.25">
      <c r="A236" s="2"/>
      <c r="B236" s="2"/>
      <c r="C236" s="74" t="s">
        <v>45</v>
      </c>
      <c r="D236" s="75">
        <v>3666</v>
      </c>
      <c r="E236" s="50"/>
      <c r="F236" s="76">
        <f>SUM(F213:F233)</f>
        <v>3972</v>
      </c>
      <c r="G236" s="76"/>
      <c r="H236" s="76">
        <f>SUM(H213:H233)</f>
        <v>2870.5</v>
      </c>
      <c r="I236" s="76"/>
      <c r="J236" s="76">
        <f>SUM(J213:J233)</f>
        <v>1445</v>
      </c>
      <c r="K236" s="76"/>
      <c r="L236" s="76">
        <f>SUM(L213:L233)</f>
        <v>766.5</v>
      </c>
      <c r="M236" s="77">
        <v>8944</v>
      </c>
    </row>
    <row r="237" spans="1:13" ht="15.75" x14ac:dyDescent="0.25">
      <c r="A237" s="12"/>
      <c r="B237" s="13"/>
      <c r="C237" s="78"/>
      <c r="D237" s="79"/>
      <c r="E237" s="80"/>
      <c r="F237" s="81"/>
      <c r="G237" s="81"/>
      <c r="H237" s="81"/>
      <c r="I237" s="81"/>
      <c r="J237" s="81"/>
      <c r="K237" s="81"/>
      <c r="L237" s="81"/>
      <c r="M237" s="82"/>
    </row>
    <row r="238" spans="1:13" ht="15.75" x14ac:dyDescent="0.25">
      <c r="A238" s="20"/>
      <c r="B238" s="83"/>
      <c r="C238" s="84" t="s">
        <v>328</v>
      </c>
      <c r="D238" s="85"/>
      <c r="E238" s="85"/>
      <c r="F238" s="86">
        <f t="shared" ref="F238:M238" si="14">SUM(F236,F206,F192,F182,F177,F168,F154,F141,F123,F117,F103,F24)</f>
        <v>8891</v>
      </c>
      <c r="G238" s="86">
        <f t="shared" si="14"/>
        <v>0</v>
      </c>
      <c r="H238" s="86">
        <f t="shared" si="14"/>
        <v>4736.5</v>
      </c>
      <c r="I238" s="86">
        <f t="shared" si="14"/>
        <v>0</v>
      </c>
      <c r="J238" s="86">
        <f t="shared" si="14"/>
        <v>2060</v>
      </c>
      <c r="K238" s="86">
        <f t="shared" si="14"/>
        <v>0</v>
      </c>
      <c r="L238" s="86">
        <f t="shared" si="14"/>
        <v>910.5</v>
      </c>
      <c r="M238" s="86">
        <f t="shared" si="14"/>
        <v>16488</v>
      </c>
    </row>
    <row r="239" spans="1:13" x14ac:dyDescent="0.25">
      <c r="A239" s="87"/>
      <c r="B239" s="87"/>
      <c r="C239" s="88" t="s">
        <v>329</v>
      </c>
      <c r="D239" s="89"/>
      <c r="E239" s="89"/>
      <c r="F239" s="90">
        <v>287</v>
      </c>
      <c r="G239" s="90">
        <f t="shared" ref="G239:M239" si="15">G238/LEFT($M$2,2)</f>
        <v>0</v>
      </c>
      <c r="H239" s="90">
        <f t="shared" si="15"/>
        <v>152.79032258064515</v>
      </c>
      <c r="I239" s="90">
        <f t="shared" si="15"/>
        <v>0</v>
      </c>
      <c r="J239" s="90">
        <f t="shared" si="15"/>
        <v>66.451612903225808</v>
      </c>
      <c r="K239" s="90">
        <f t="shared" si="15"/>
        <v>0</v>
      </c>
      <c r="L239" s="90">
        <f t="shared" si="15"/>
        <v>29.370967741935484</v>
      </c>
      <c r="M239" s="90">
        <f t="shared" si="15"/>
        <v>531.87096774193549</v>
      </c>
    </row>
    <row r="241" spans="1:13" x14ac:dyDescent="0.25">
      <c r="A241">
        <v>1</v>
      </c>
      <c r="B241" s="174" t="s">
        <v>330</v>
      </c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</row>
    <row r="242" spans="1:13" x14ac:dyDescent="0.25">
      <c r="B242" s="91"/>
      <c r="C242" s="92"/>
      <c r="D242" s="92"/>
      <c r="E242" s="92"/>
      <c r="F242" s="92"/>
      <c r="G242" s="92"/>
      <c r="H242" s="92"/>
      <c r="I242" s="92"/>
      <c r="J242" s="92"/>
      <c r="K242" s="92"/>
    </row>
    <row r="243" spans="1:13" x14ac:dyDescent="0.25">
      <c r="A243">
        <v>2</v>
      </c>
      <c r="B243" s="175" t="s">
        <v>558</v>
      </c>
      <c r="C243" s="175"/>
      <c r="D243" s="175"/>
      <c r="E243" s="175"/>
      <c r="F243" s="175"/>
      <c r="G243" s="175"/>
      <c r="H243" s="175"/>
      <c r="I243" s="175"/>
      <c r="J243" s="175"/>
      <c r="K243" s="175"/>
      <c r="L243" s="175"/>
      <c r="M243" s="175"/>
    </row>
    <row r="244" spans="1:13" x14ac:dyDescent="0.25">
      <c r="B244" s="91"/>
      <c r="C244" s="91"/>
      <c r="D244" s="91"/>
      <c r="E244" s="91"/>
      <c r="F244" s="91"/>
      <c r="G244" s="91"/>
      <c r="H244" s="91"/>
      <c r="I244" s="91"/>
      <c r="J244" s="91"/>
      <c r="K244" s="91"/>
    </row>
    <row r="245" spans="1:13" x14ac:dyDescent="0.25">
      <c r="A245">
        <v>3</v>
      </c>
      <c r="B245" s="176" t="s">
        <v>559</v>
      </c>
      <c r="C245" s="176"/>
      <c r="D245" s="176"/>
      <c r="E245" s="176"/>
      <c r="F245" s="176"/>
      <c r="G245" s="176"/>
      <c r="H245" s="176"/>
      <c r="I245" s="176"/>
      <c r="J245" s="176"/>
      <c r="K245" s="176"/>
      <c r="L245" s="176"/>
      <c r="M245" s="176"/>
    </row>
    <row r="246" spans="1:13" x14ac:dyDescent="0.25">
      <c r="B246" s="93"/>
      <c r="C246" s="93"/>
      <c r="D246" s="93"/>
      <c r="E246" s="93"/>
      <c r="F246" s="93"/>
      <c r="G246" s="93"/>
      <c r="H246" s="93"/>
      <c r="I246" s="93"/>
      <c r="J246" s="93"/>
    </row>
    <row r="247" spans="1:13" x14ac:dyDescent="0.25">
      <c r="A247">
        <v>4</v>
      </c>
      <c r="B247" s="177" t="s">
        <v>560</v>
      </c>
      <c r="C247" s="177"/>
      <c r="D247" s="177"/>
      <c r="E247" s="177"/>
      <c r="F247" s="177"/>
      <c r="G247" s="177"/>
      <c r="H247" s="177"/>
      <c r="I247" s="177"/>
      <c r="J247" s="177"/>
      <c r="K247" s="177"/>
      <c r="L247" s="177"/>
      <c r="M247" s="177"/>
    </row>
  </sheetData>
  <mergeCells count="35"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  <mergeCell ref="A184:M184"/>
    <mergeCell ref="I4:J4"/>
    <mergeCell ref="K4:L4"/>
    <mergeCell ref="A5:M6"/>
    <mergeCell ref="A26:M27"/>
    <mergeCell ref="A105:M106"/>
    <mergeCell ref="A119:M120"/>
    <mergeCell ref="A125:M126"/>
    <mergeCell ref="A143:M144"/>
    <mergeCell ref="A156:M157"/>
    <mergeCell ref="A170:M171"/>
    <mergeCell ref="A179:M180"/>
    <mergeCell ref="B241:M241"/>
    <mergeCell ref="B243:M243"/>
    <mergeCell ref="B245:M245"/>
    <mergeCell ref="B247:M247"/>
    <mergeCell ref="A194:M195"/>
    <mergeCell ref="A208:M209"/>
    <mergeCell ref="D210:D212"/>
    <mergeCell ref="E210:L210"/>
    <mergeCell ref="E211:F211"/>
    <mergeCell ref="G211:H211"/>
    <mergeCell ref="I211:J211"/>
    <mergeCell ref="K211:L211"/>
    <mergeCell ref="M211:M2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6"/>
  <sheetViews>
    <sheetView topLeftCell="A352" workbookViewId="0">
      <selection sqref="A1:I4"/>
    </sheetView>
  </sheetViews>
  <sheetFormatPr defaultRowHeight="15" x14ac:dyDescent="0.25"/>
  <cols>
    <col min="2" max="2" width="43.7109375" customWidth="1"/>
    <col min="3" max="3" width="43.140625" customWidth="1"/>
    <col min="5" max="5" width="10.5703125" customWidth="1"/>
  </cols>
  <sheetData>
    <row r="1" spans="1:9" ht="72" customHeight="1" x14ac:dyDescent="0.25">
      <c r="A1" s="274" t="s">
        <v>583</v>
      </c>
      <c r="B1" s="274"/>
      <c r="C1" s="274"/>
      <c r="D1" s="274"/>
      <c r="E1" s="274"/>
      <c r="F1" s="274"/>
      <c r="G1" s="274"/>
      <c r="H1" s="274"/>
      <c r="I1" s="274"/>
    </row>
    <row r="2" spans="1:9" x14ac:dyDescent="0.25">
      <c r="A2" s="251" t="s">
        <v>1</v>
      </c>
      <c r="B2" s="331" t="s">
        <v>2</v>
      </c>
      <c r="C2" s="301" t="s">
        <v>3</v>
      </c>
      <c r="D2" s="332">
        <v>43739</v>
      </c>
      <c r="E2" s="333"/>
      <c r="F2" s="333"/>
      <c r="G2" s="333"/>
      <c r="H2" s="334"/>
      <c r="I2" s="172" t="s">
        <v>4</v>
      </c>
    </row>
    <row r="3" spans="1:9" x14ac:dyDescent="0.25">
      <c r="A3" s="251"/>
      <c r="B3" s="331"/>
      <c r="C3" s="301"/>
      <c r="D3" s="306" t="s">
        <v>5</v>
      </c>
      <c r="E3" s="308" t="s">
        <v>401</v>
      </c>
      <c r="F3" s="309"/>
      <c r="G3" s="309"/>
      <c r="H3" s="310"/>
      <c r="I3" s="306" t="s">
        <v>7</v>
      </c>
    </row>
    <row r="4" spans="1:9" x14ac:dyDescent="0.25">
      <c r="A4" s="252"/>
      <c r="B4" s="335"/>
      <c r="C4" s="302"/>
      <c r="D4" s="307"/>
      <c r="E4" s="140" t="s">
        <v>399</v>
      </c>
      <c r="F4" s="140" t="s">
        <v>398</v>
      </c>
      <c r="G4" s="140" t="s">
        <v>397</v>
      </c>
      <c r="H4" s="139" t="s">
        <v>396</v>
      </c>
      <c r="I4" s="307"/>
    </row>
    <row r="5" spans="1:9" x14ac:dyDescent="0.25">
      <c r="A5" s="336" t="s">
        <v>12</v>
      </c>
      <c r="B5" s="337"/>
      <c r="C5" s="337"/>
      <c r="D5" s="337"/>
      <c r="E5" s="337"/>
      <c r="F5" s="337"/>
      <c r="G5" s="337"/>
      <c r="H5" s="337"/>
      <c r="I5" s="337"/>
    </row>
    <row r="6" spans="1:9" x14ac:dyDescent="0.25">
      <c r="A6" s="338"/>
      <c r="B6" s="339"/>
      <c r="C6" s="339"/>
      <c r="D6" s="339"/>
      <c r="E6" s="339"/>
      <c r="F6" s="339"/>
      <c r="G6" s="339"/>
      <c r="H6" s="339"/>
      <c r="I6" s="339"/>
    </row>
    <row r="7" spans="1:9" ht="15.75" x14ac:dyDescent="0.25">
      <c r="A7" s="21"/>
      <c r="B7" s="163"/>
      <c r="C7" s="5"/>
      <c r="D7" s="340"/>
    </row>
    <row r="8" spans="1:9" x14ac:dyDescent="0.25">
      <c r="A8" s="341">
        <v>1</v>
      </c>
      <c r="B8" s="342" t="s">
        <v>404</v>
      </c>
      <c r="C8" s="4" t="s">
        <v>14</v>
      </c>
      <c r="D8" s="5">
        <v>20</v>
      </c>
      <c r="E8" s="6">
        <v>18</v>
      </c>
      <c r="F8" s="6">
        <v>15</v>
      </c>
      <c r="G8" s="6">
        <v>4</v>
      </c>
      <c r="H8" s="6">
        <v>2</v>
      </c>
      <c r="I8" s="8">
        <f>SUM(E8:H8)</f>
        <v>39</v>
      </c>
    </row>
    <row r="9" spans="1:9" x14ac:dyDescent="0.25">
      <c r="A9" s="341">
        <v>2</v>
      </c>
      <c r="B9" s="342" t="s">
        <v>406</v>
      </c>
      <c r="C9" s="4" t="s">
        <v>18</v>
      </c>
      <c r="D9" s="5">
        <v>10</v>
      </c>
      <c r="E9" s="6">
        <v>7</v>
      </c>
      <c r="F9" s="6">
        <v>6</v>
      </c>
      <c r="G9" s="6">
        <v>2</v>
      </c>
      <c r="H9" s="6">
        <v>2</v>
      </c>
      <c r="I9" s="8">
        <f t="shared" ref="I9:I26" si="0">SUM(E9:H9)</f>
        <v>17</v>
      </c>
    </row>
    <row r="10" spans="1:9" x14ac:dyDescent="0.25">
      <c r="A10" s="341">
        <v>3</v>
      </c>
      <c r="B10" s="342" t="s">
        <v>19</v>
      </c>
      <c r="C10" s="4" t="s">
        <v>20</v>
      </c>
      <c r="D10" s="5">
        <v>16</v>
      </c>
      <c r="E10" s="6">
        <v>11</v>
      </c>
      <c r="F10" s="6">
        <v>7</v>
      </c>
      <c r="G10" s="6">
        <v>1</v>
      </c>
      <c r="H10" s="6">
        <v>1</v>
      </c>
      <c r="I10" s="8">
        <f t="shared" si="0"/>
        <v>20</v>
      </c>
    </row>
    <row r="11" spans="1:9" x14ac:dyDescent="0.25">
      <c r="A11" s="341">
        <v>4</v>
      </c>
      <c r="B11" s="342" t="s">
        <v>408</v>
      </c>
      <c r="C11" s="4" t="s">
        <v>24</v>
      </c>
      <c r="D11" s="5">
        <v>5</v>
      </c>
      <c r="E11" s="6">
        <v>3</v>
      </c>
      <c r="F11" s="6">
        <v>2</v>
      </c>
      <c r="G11" s="6">
        <v>1</v>
      </c>
      <c r="H11" s="6">
        <v>0</v>
      </c>
      <c r="I11" s="8">
        <f t="shared" si="0"/>
        <v>6</v>
      </c>
    </row>
    <row r="12" spans="1:9" x14ac:dyDescent="0.25">
      <c r="A12" s="341">
        <v>5</v>
      </c>
      <c r="B12" s="342" t="s">
        <v>27</v>
      </c>
      <c r="C12" s="4" t="s">
        <v>26</v>
      </c>
      <c r="D12" s="5">
        <v>15</v>
      </c>
      <c r="E12" s="6">
        <v>13</v>
      </c>
      <c r="F12" s="6">
        <v>7</v>
      </c>
      <c r="G12" s="6">
        <v>3</v>
      </c>
      <c r="H12" s="6">
        <v>2</v>
      </c>
      <c r="I12" s="8">
        <f t="shared" si="0"/>
        <v>25</v>
      </c>
    </row>
    <row r="13" spans="1:9" x14ac:dyDescent="0.25">
      <c r="A13" s="341">
        <v>6</v>
      </c>
      <c r="B13" s="342" t="s">
        <v>409</v>
      </c>
      <c r="C13" s="4" t="s">
        <v>28</v>
      </c>
      <c r="D13" s="5">
        <v>20</v>
      </c>
      <c r="E13" s="6">
        <v>16</v>
      </c>
      <c r="F13" s="6">
        <v>11</v>
      </c>
      <c r="G13" s="343">
        <v>2</v>
      </c>
      <c r="H13" s="6">
        <v>1</v>
      </c>
      <c r="I13" s="8">
        <f t="shared" si="0"/>
        <v>30</v>
      </c>
    </row>
    <row r="14" spans="1:9" x14ac:dyDescent="0.25">
      <c r="A14" s="341">
        <v>7</v>
      </c>
      <c r="B14" s="342" t="s">
        <v>17</v>
      </c>
      <c r="C14" s="4" t="s">
        <v>32</v>
      </c>
      <c r="D14" s="5">
        <v>10</v>
      </c>
      <c r="E14" s="6">
        <v>9</v>
      </c>
      <c r="F14" s="6">
        <v>6</v>
      </c>
      <c r="G14" s="343">
        <v>1</v>
      </c>
      <c r="H14" s="6">
        <v>1</v>
      </c>
      <c r="I14" s="8">
        <f t="shared" si="0"/>
        <v>17</v>
      </c>
    </row>
    <row r="15" spans="1:9" x14ac:dyDescent="0.25">
      <c r="A15" s="341">
        <v>8</v>
      </c>
      <c r="B15" s="342" t="s">
        <v>411</v>
      </c>
      <c r="C15" s="4" t="s">
        <v>34</v>
      </c>
      <c r="D15" s="5" t="s">
        <v>456</v>
      </c>
      <c r="E15" s="6">
        <v>3</v>
      </c>
      <c r="F15" s="6">
        <v>2</v>
      </c>
      <c r="G15" s="343">
        <v>1</v>
      </c>
      <c r="H15" s="6">
        <v>1</v>
      </c>
      <c r="I15" s="8">
        <f t="shared" si="0"/>
        <v>7</v>
      </c>
    </row>
    <row r="16" spans="1:9" x14ac:dyDescent="0.25">
      <c r="A16" s="341">
        <v>9</v>
      </c>
      <c r="B16" s="342" t="s">
        <v>412</v>
      </c>
      <c r="C16" s="4" t="s">
        <v>36</v>
      </c>
      <c r="D16" s="5">
        <v>20</v>
      </c>
      <c r="E16" s="6">
        <v>19</v>
      </c>
      <c r="F16" s="6">
        <v>16</v>
      </c>
      <c r="G16" s="343">
        <v>3</v>
      </c>
      <c r="H16" s="6">
        <v>2</v>
      </c>
      <c r="I16" s="8">
        <f t="shared" si="0"/>
        <v>40</v>
      </c>
    </row>
    <row r="17" spans="1:9" x14ac:dyDescent="0.25">
      <c r="A17" s="341">
        <v>10</v>
      </c>
      <c r="B17" s="342" t="s">
        <v>413</v>
      </c>
      <c r="C17" s="4" t="s">
        <v>38</v>
      </c>
      <c r="D17" s="9">
        <v>10</v>
      </c>
      <c r="E17" s="6">
        <v>8</v>
      </c>
      <c r="F17" s="6">
        <v>7</v>
      </c>
      <c r="G17" s="6">
        <v>1</v>
      </c>
      <c r="H17" s="6">
        <v>1</v>
      </c>
      <c r="I17" s="8">
        <f t="shared" si="0"/>
        <v>17</v>
      </c>
    </row>
    <row r="18" spans="1:9" x14ac:dyDescent="0.25">
      <c r="A18" s="341">
        <v>11</v>
      </c>
      <c r="B18" s="342" t="s">
        <v>414</v>
      </c>
      <c r="C18" s="4" t="s">
        <v>38</v>
      </c>
      <c r="D18" s="9">
        <v>0</v>
      </c>
      <c r="E18" s="6">
        <v>2</v>
      </c>
      <c r="F18" s="6">
        <v>1</v>
      </c>
      <c r="G18" s="6">
        <v>0</v>
      </c>
      <c r="H18" s="6">
        <v>1</v>
      </c>
      <c r="I18" s="8">
        <f t="shared" si="0"/>
        <v>4</v>
      </c>
    </row>
    <row r="19" spans="1:9" x14ac:dyDescent="0.25">
      <c r="A19" s="341">
        <v>12</v>
      </c>
      <c r="B19" s="342" t="s">
        <v>416</v>
      </c>
      <c r="C19" s="4" t="s">
        <v>43</v>
      </c>
      <c r="D19" s="9">
        <v>5</v>
      </c>
      <c r="E19" s="6">
        <v>4</v>
      </c>
      <c r="F19" s="6">
        <v>3</v>
      </c>
      <c r="G19" s="6">
        <v>1</v>
      </c>
      <c r="H19" s="6">
        <v>2</v>
      </c>
      <c r="I19" s="8">
        <f t="shared" si="0"/>
        <v>10</v>
      </c>
    </row>
    <row r="20" spans="1:9" x14ac:dyDescent="0.25">
      <c r="A20" s="341">
        <v>13</v>
      </c>
      <c r="B20" s="342" t="s">
        <v>417</v>
      </c>
      <c r="C20" s="4" t="s">
        <v>38</v>
      </c>
      <c r="D20" s="9">
        <v>5</v>
      </c>
      <c r="E20" s="6">
        <v>3</v>
      </c>
      <c r="F20" s="6">
        <v>2</v>
      </c>
      <c r="G20" s="6">
        <v>1</v>
      </c>
      <c r="H20" s="6">
        <v>1</v>
      </c>
      <c r="I20" s="8">
        <f t="shared" si="0"/>
        <v>7</v>
      </c>
    </row>
    <row r="21" spans="1:9" x14ac:dyDescent="0.25">
      <c r="A21" s="341">
        <v>14</v>
      </c>
      <c r="B21" s="342" t="s">
        <v>418</v>
      </c>
      <c r="C21" s="4" t="s">
        <v>38</v>
      </c>
      <c r="D21" s="9">
        <v>5</v>
      </c>
      <c r="E21" s="6">
        <v>2</v>
      </c>
      <c r="F21" s="6">
        <v>1</v>
      </c>
      <c r="G21" s="6">
        <v>1</v>
      </c>
      <c r="H21" s="6">
        <v>0</v>
      </c>
      <c r="I21" s="8">
        <f t="shared" si="0"/>
        <v>4</v>
      </c>
    </row>
    <row r="22" spans="1:9" x14ac:dyDescent="0.25">
      <c r="A22" s="341">
        <v>15</v>
      </c>
      <c r="B22" s="342" t="s">
        <v>419</v>
      </c>
      <c r="C22" s="4" t="s">
        <v>38</v>
      </c>
      <c r="D22" s="9">
        <v>10</v>
      </c>
      <c r="E22" s="6">
        <v>6</v>
      </c>
      <c r="F22" s="6">
        <v>5</v>
      </c>
      <c r="G22" s="6">
        <v>2</v>
      </c>
      <c r="H22" s="6">
        <v>2</v>
      </c>
      <c r="I22" s="8">
        <f t="shared" si="0"/>
        <v>15</v>
      </c>
    </row>
    <row r="23" spans="1:9" ht="28.5" x14ac:dyDescent="0.25">
      <c r="A23" s="341">
        <v>16</v>
      </c>
      <c r="B23" s="342" t="s">
        <v>410</v>
      </c>
      <c r="C23" s="4" t="s">
        <v>30</v>
      </c>
      <c r="D23" s="5" t="s">
        <v>456</v>
      </c>
      <c r="E23" s="6">
        <v>3</v>
      </c>
      <c r="F23" s="6">
        <v>2</v>
      </c>
      <c r="G23" s="6">
        <v>2</v>
      </c>
      <c r="H23" s="6">
        <v>1</v>
      </c>
      <c r="I23" s="8">
        <f t="shared" si="0"/>
        <v>8</v>
      </c>
    </row>
    <row r="24" spans="1:9" x14ac:dyDescent="0.25">
      <c r="A24" s="341">
        <v>17</v>
      </c>
      <c r="B24" s="342" t="s">
        <v>415</v>
      </c>
      <c r="C24" s="4" t="s">
        <v>38</v>
      </c>
      <c r="D24" s="9" t="s">
        <v>456</v>
      </c>
      <c r="E24" s="6">
        <v>1</v>
      </c>
      <c r="F24" s="6">
        <v>0</v>
      </c>
      <c r="G24" s="6">
        <v>1</v>
      </c>
      <c r="H24" s="6">
        <v>1</v>
      </c>
      <c r="I24" s="8">
        <f t="shared" si="0"/>
        <v>3</v>
      </c>
    </row>
    <row r="25" spans="1:9" x14ac:dyDescent="0.25">
      <c r="A25" s="341">
        <v>18</v>
      </c>
      <c r="B25" s="342" t="s">
        <v>407</v>
      </c>
      <c r="C25" s="4" t="s">
        <v>22</v>
      </c>
      <c r="D25" s="5" t="s">
        <v>456</v>
      </c>
      <c r="E25" s="6">
        <v>3</v>
      </c>
      <c r="F25" s="6">
        <v>2</v>
      </c>
      <c r="G25" s="6">
        <v>1</v>
      </c>
      <c r="H25" s="6">
        <v>1</v>
      </c>
      <c r="I25" s="8">
        <f t="shared" si="0"/>
        <v>7</v>
      </c>
    </row>
    <row r="26" spans="1:9" x14ac:dyDescent="0.25">
      <c r="A26" s="341">
        <v>19</v>
      </c>
      <c r="B26" s="342" t="s">
        <v>405</v>
      </c>
      <c r="C26" s="4" t="s">
        <v>16</v>
      </c>
      <c r="D26" s="5" t="s">
        <v>456</v>
      </c>
      <c r="E26" s="6">
        <v>1</v>
      </c>
      <c r="F26" s="6">
        <v>1</v>
      </c>
      <c r="G26" s="6">
        <v>0</v>
      </c>
      <c r="H26" s="6">
        <v>1</v>
      </c>
      <c r="I26" s="8">
        <f t="shared" si="0"/>
        <v>3</v>
      </c>
    </row>
    <row r="27" spans="1:9" x14ac:dyDescent="0.25">
      <c r="A27" s="341"/>
      <c r="B27" s="342"/>
      <c r="C27" s="10" t="s">
        <v>45</v>
      </c>
      <c r="D27" s="144">
        <f>SUM(D7:D26)</f>
        <v>151</v>
      </c>
      <c r="E27" s="11">
        <f>SUM(E8:E26)</f>
        <v>132</v>
      </c>
      <c r="F27" s="11">
        <f t="shared" ref="F27:H27" si="1">SUM(F8:F26)</f>
        <v>96</v>
      </c>
      <c r="G27" s="11">
        <f t="shared" si="1"/>
        <v>28</v>
      </c>
      <c r="H27" s="11">
        <f t="shared" si="1"/>
        <v>23</v>
      </c>
      <c r="I27" s="26">
        <f>SUM(I8:I26)</f>
        <v>279</v>
      </c>
    </row>
    <row r="28" spans="1:9" x14ac:dyDescent="0.25">
      <c r="A28" s="344" t="s">
        <v>46</v>
      </c>
      <c r="B28" s="345"/>
      <c r="C28" s="345"/>
      <c r="D28" s="345"/>
      <c r="E28" s="345"/>
      <c r="F28" s="345"/>
      <c r="G28" s="345"/>
      <c r="H28" s="345"/>
      <c r="I28" s="345"/>
    </row>
    <row r="29" spans="1:9" x14ac:dyDescent="0.25">
      <c r="A29" s="346"/>
      <c r="B29" s="347"/>
      <c r="C29" s="347"/>
      <c r="D29" s="347"/>
      <c r="E29" s="347"/>
      <c r="F29" s="347"/>
      <c r="G29" s="347"/>
      <c r="H29" s="347"/>
      <c r="I29" s="347"/>
    </row>
    <row r="30" spans="1:9" x14ac:dyDescent="0.25">
      <c r="A30" s="19">
        <v>20</v>
      </c>
      <c r="B30" s="348" t="s">
        <v>47</v>
      </c>
      <c r="C30" s="4" t="s">
        <v>48</v>
      </c>
      <c r="D30" s="5">
        <v>800</v>
      </c>
      <c r="E30" s="6">
        <v>689</v>
      </c>
      <c r="F30" s="6">
        <v>598</v>
      </c>
      <c r="G30" s="6">
        <v>98</v>
      </c>
      <c r="H30" s="6">
        <v>39</v>
      </c>
      <c r="I30" s="8">
        <f>SUM(E30:H30)</f>
        <v>1424</v>
      </c>
    </row>
    <row r="31" spans="1:9" x14ac:dyDescent="0.25">
      <c r="A31" s="19">
        <v>21</v>
      </c>
      <c r="B31" s="348" t="s">
        <v>49</v>
      </c>
      <c r="C31" s="4" t="s">
        <v>48</v>
      </c>
      <c r="D31" s="5">
        <v>35</v>
      </c>
      <c r="E31" s="6">
        <v>29</v>
      </c>
      <c r="F31" s="6">
        <v>19</v>
      </c>
      <c r="G31" s="6">
        <v>4</v>
      </c>
      <c r="H31" s="6">
        <v>2</v>
      </c>
      <c r="I31" s="8">
        <f t="shared" ref="I31:I93" si="2">SUM(E31:H31)</f>
        <v>54</v>
      </c>
    </row>
    <row r="32" spans="1:9" x14ac:dyDescent="0.25">
      <c r="A32" s="19">
        <v>22</v>
      </c>
      <c r="B32" s="348" t="s">
        <v>50</v>
      </c>
      <c r="C32" s="4" t="s">
        <v>48</v>
      </c>
      <c r="D32" s="5">
        <v>0</v>
      </c>
      <c r="E32" s="6">
        <v>9</v>
      </c>
      <c r="F32" s="6">
        <v>6</v>
      </c>
      <c r="G32" s="6">
        <v>2</v>
      </c>
      <c r="H32" s="6">
        <v>1</v>
      </c>
      <c r="I32" s="8">
        <f t="shared" si="2"/>
        <v>18</v>
      </c>
    </row>
    <row r="33" spans="1:9" x14ac:dyDescent="0.25">
      <c r="A33" s="19">
        <v>23</v>
      </c>
      <c r="B33" s="348" t="s">
        <v>51</v>
      </c>
      <c r="C33" s="4" t="s">
        <v>48</v>
      </c>
      <c r="D33" s="5">
        <v>20</v>
      </c>
      <c r="E33" s="6">
        <v>19</v>
      </c>
      <c r="F33" s="6">
        <v>12</v>
      </c>
      <c r="G33" s="6">
        <v>6</v>
      </c>
      <c r="H33" s="6">
        <v>5</v>
      </c>
      <c r="I33" s="8">
        <f t="shared" si="2"/>
        <v>42</v>
      </c>
    </row>
    <row r="34" spans="1:9" x14ac:dyDescent="0.25">
      <c r="A34" s="19">
        <v>24</v>
      </c>
      <c r="B34" s="348" t="s">
        <v>52</v>
      </c>
      <c r="C34" s="4" t="s">
        <v>53</v>
      </c>
      <c r="D34" s="5">
        <v>10</v>
      </c>
      <c r="E34" s="6">
        <v>6</v>
      </c>
      <c r="F34" s="6">
        <v>5</v>
      </c>
      <c r="G34" s="6">
        <v>3</v>
      </c>
      <c r="H34" s="6">
        <v>1</v>
      </c>
      <c r="I34" s="8">
        <f t="shared" si="2"/>
        <v>15</v>
      </c>
    </row>
    <row r="35" spans="1:9" ht="28.5" x14ac:dyDescent="0.25">
      <c r="A35" s="19">
        <v>25</v>
      </c>
      <c r="B35" s="348" t="s">
        <v>54</v>
      </c>
      <c r="C35" s="4" t="s">
        <v>55</v>
      </c>
      <c r="D35" s="5">
        <v>10</v>
      </c>
      <c r="E35" s="6">
        <v>9</v>
      </c>
      <c r="F35" s="6">
        <v>7</v>
      </c>
      <c r="G35" s="6">
        <v>3</v>
      </c>
      <c r="H35" s="6">
        <v>2</v>
      </c>
      <c r="I35" s="8">
        <f t="shared" si="2"/>
        <v>21</v>
      </c>
    </row>
    <row r="36" spans="1:9" x14ac:dyDescent="0.25">
      <c r="A36" s="19">
        <v>26</v>
      </c>
      <c r="B36" s="348" t="s">
        <v>56</v>
      </c>
      <c r="C36" s="4" t="s">
        <v>57</v>
      </c>
      <c r="D36" s="5">
        <v>15</v>
      </c>
      <c r="E36" s="6">
        <v>13</v>
      </c>
      <c r="F36" s="6">
        <v>9</v>
      </c>
      <c r="G36" s="6">
        <v>3</v>
      </c>
      <c r="H36" s="6">
        <v>2</v>
      </c>
      <c r="I36" s="8">
        <f t="shared" si="2"/>
        <v>27</v>
      </c>
    </row>
    <row r="37" spans="1:9" ht="28.5" x14ac:dyDescent="0.25">
      <c r="A37" s="19">
        <v>27</v>
      </c>
      <c r="B37" s="348" t="s">
        <v>58</v>
      </c>
      <c r="C37" s="4" t="s">
        <v>59</v>
      </c>
      <c r="D37" s="5">
        <v>15</v>
      </c>
      <c r="E37" s="6">
        <v>14</v>
      </c>
      <c r="F37" s="6">
        <v>12</v>
      </c>
      <c r="G37" s="6">
        <v>4</v>
      </c>
      <c r="H37" s="6">
        <v>3</v>
      </c>
      <c r="I37" s="8">
        <f t="shared" si="2"/>
        <v>33</v>
      </c>
    </row>
    <row r="38" spans="1:9" x14ac:dyDescent="0.25">
      <c r="A38" s="19">
        <v>28</v>
      </c>
      <c r="B38" s="348" t="s">
        <v>374</v>
      </c>
      <c r="C38" s="4" t="s">
        <v>344</v>
      </c>
      <c r="D38" s="9">
        <v>15</v>
      </c>
      <c r="E38" s="6">
        <v>12</v>
      </c>
      <c r="F38" s="6">
        <v>9</v>
      </c>
      <c r="G38" s="6">
        <v>3</v>
      </c>
      <c r="H38" s="6">
        <v>2</v>
      </c>
      <c r="I38" s="8">
        <f t="shared" si="2"/>
        <v>26</v>
      </c>
    </row>
    <row r="39" spans="1:9" ht="28.5" x14ac:dyDescent="0.25">
      <c r="A39" s="19">
        <v>29</v>
      </c>
      <c r="B39" s="348" t="s">
        <v>65</v>
      </c>
      <c r="C39" s="4" t="s">
        <v>66</v>
      </c>
      <c r="D39" s="5">
        <v>50</v>
      </c>
      <c r="E39" s="6">
        <v>62</v>
      </c>
      <c r="F39" s="6">
        <v>49</v>
      </c>
      <c r="G39" s="6">
        <v>26</v>
      </c>
      <c r="H39" s="6">
        <v>7</v>
      </c>
      <c r="I39" s="8">
        <f t="shared" si="2"/>
        <v>144</v>
      </c>
    </row>
    <row r="40" spans="1:9" x14ac:dyDescent="0.25">
      <c r="A40" s="19">
        <v>30</v>
      </c>
      <c r="B40" s="348" t="s">
        <v>62</v>
      </c>
      <c r="C40" s="4" t="s">
        <v>63</v>
      </c>
      <c r="D40" s="5">
        <v>5</v>
      </c>
      <c r="E40" s="6">
        <v>3</v>
      </c>
      <c r="F40" s="6">
        <v>2</v>
      </c>
      <c r="G40" s="6">
        <v>1</v>
      </c>
      <c r="H40" s="6">
        <v>1</v>
      </c>
      <c r="I40" s="8">
        <f t="shared" si="2"/>
        <v>7</v>
      </c>
    </row>
    <row r="41" spans="1:9" x14ac:dyDescent="0.25">
      <c r="A41" s="19">
        <v>31</v>
      </c>
      <c r="B41" s="348" t="s">
        <v>64</v>
      </c>
      <c r="C41" s="4" t="s">
        <v>63</v>
      </c>
      <c r="D41" s="5">
        <v>10</v>
      </c>
      <c r="E41" s="6">
        <v>5</v>
      </c>
      <c r="F41" s="6">
        <v>2</v>
      </c>
      <c r="G41" s="6">
        <v>2</v>
      </c>
      <c r="H41" s="6">
        <v>1</v>
      </c>
      <c r="I41" s="8">
        <f t="shared" si="2"/>
        <v>10</v>
      </c>
    </row>
    <row r="42" spans="1:9" x14ac:dyDescent="0.25">
      <c r="A42" s="19">
        <v>32</v>
      </c>
      <c r="B42" s="342" t="s">
        <v>430</v>
      </c>
      <c r="C42" s="4" t="s">
        <v>53</v>
      </c>
      <c r="D42" s="341" t="s">
        <v>393</v>
      </c>
      <c r="E42" s="6">
        <v>3</v>
      </c>
      <c r="F42" s="6">
        <v>1</v>
      </c>
      <c r="G42" s="6">
        <v>1</v>
      </c>
      <c r="H42" s="6">
        <v>2</v>
      </c>
      <c r="I42" s="8">
        <f t="shared" si="2"/>
        <v>7</v>
      </c>
    </row>
    <row r="43" spans="1:9" ht="28.5" x14ac:dyDescent="0.25">
      <c r="A43" s="19">
        <v>33</v>
      </c>
      <c r="B43" s="348" t="s">
        <v>68</v>
      </c>
      <c r="C43" s="4" t="s">
        <v>69</v>
      </c>
      <c r="D43" s="5">
        <v>15</v>
      </c>
      <c r="E43" s="6">
        <v>11</v>
      </c>
      <c r="F43" s="6">
        <v>9</v>
      </c>
      <c r="G43" s="6">
        <v>2</v>
      </c>
      <c r="H43" s="6">
        <v>1</v>
      </c>
      <c r="I43" s="8">
        <f t="shared" si="2"/>
        <v>23</v>
      </c>
    </row>
    <row r="44" spans="1:9" x14ac:dyDescent="0.25">
      <c r="A44" s="19">
        <v>34</v>
      </c>
      <c r="B44" s="348" t="s">
        <v>15</v>
      </c>
      <c r="C44" s="4" t="s">
        <v>71</v>
      </c>
      <c r="D44" s="5">
        <v>10</v>
      </c>
      <c r="E44" s="6">
        <v>6</v>
      </c>
      <c r="F44" s="6">
        <v>5</v>
      </c>
      <c r="G44" s="6">
        <v>2</v>
      </c>
      <c r="H44" s="6">
        <v>2</v>
      </c>
      <c r="I44" s="8">
        <f t="shared" si="2"/>
        <v>15</v>
      </c>
    </row>
    <row r="45" spans="1:9" x14ac:dyDescent="0.25">
      <c r="A45" s="19">
        <v>35</v>
      </c>
      <c r="B45" s="348" t="s">
        <v>72</v>
      </c>
      <c r="C45" s="4" t="s">
        <v>73</v>
      </c>
      <c r="D45" s="5">
        <v>15</v>
      </c>
      <c r="E45" s="6">
        <v>14</v>
      </c>
      <c r="F45" s="6">
        <v>9</v>
      </c>
      <c r="G45" s="6">
        <v>4</v>
      </c>
      <c r="H45" s="6">
        <v>3</v>
      </c>
      <c r="I45" s="8">
        <f t="shared" si="2"/>
        <v>30</v>
      </c>
    </row>
    <row r="46" spans="1:9" x14ac:dyDescent="0.25">
      <c r="A46" s="19">
        <v>36</v>
      </c>
      <c r="B46" s="348" t="s">
        <v>75</v>
      </c>
      <c r="C46" s="4" t="s">
        <v>76</v>
      </c>
      <c r="D46" s="9">
        <v>0</v>
      </c>
      <c r="E46" s="6">
        <v>6</v>
      </c>
      <c r="F46" s="6">
        <v>4</v>
      </c>
      <c r="G46" s="6">
        <v>3</v>
      </c>
      <c r="H46" s="6">
        <v>1</v>
      </c>
      <c r="I46" s="8">
        <f t="shared" si="2"/>
        <v>14</v>
      </c>
    </row>
    <row r="47" spans="1:9" x14ac:dyDescent="0.25">
      <c r="A47" s="19">
        <v>37</v>
      </c>
      <c r="B47" s="348" t="s">
        <v>77</v>
      </c>
      <c r="C47" s="4" t="s">
        <v>78</v>
      </c>
      <c r="D47" s="5">
        <v>10</v>
      </c>
      <c r="E47" s="6">
        <v>9</v>
      </c>
      <c r="F47" s="6">
        <v>6</v>
      </c>
      <c r="G47" s="6">
        <v>3</v>
      </c>
      <c r="H47" s="6">
        <v>2</v>
      </c>
      <c r="I47" s="8">
        <f t="shared" si="2"/>
        <v>20</v>
      </c>
    </row>
    <row r="48" spans="1:9" x14ac:dyDescent="0.25">
      <c r="A48" s="19">
        <v>38</v>
      </c>
      <c r="B48" s="349" t="s">
        <v>584</v>
      </c>
      <c r="C48" s="350"/>
      <c r="D48" s="351" t="s">
        <v>393</v>
      </c>
      <c r="E48" s="6">
        <v>6</v>
      </c>
      <c r="F48" s="6">
        <v>3</v>
      </c>
      <c r="G48" s="6">
        <v>2</v>
      </c>
      <c r="H48" s="6">
        <v>2</v>
      </c>
      <c r="I48" s="8">
        <f t="shared" si="2"/>
        <v>13</v>
      </c>
    </row>
    <row r="49" spans="1:9" x14ac:dyDescent="0.25">
      <c r="A49" s="19">
        <v>39</v>
      </c>
      <c r="B49" s="348" t="s">
        <v>79</v>
      </c>
      <c r="C49" s="4" t="s">
        <v>78</v>
      </c>
      <c r="D49" s="5">
        <v>5</v>
      </c>
      <c r="E49" s="6">
        <v>11</v>
      </c>
      <c r="F49" s="6">
        <v>9</v>
      </c>
      <c r="G49" s="6">
        <v>2</v>
      </c>
      <c r="H49" s="6">
        <v>1</v>
      </c>
      <c r="I49" s="8">
        <f t="shared" si="2"/>
        <v>23</v>
      </c>
    </row>
    <row r="50" spans="1:9" x14ac:dyDescent="0.25">
      <c r="A50" s="19">
        <v>40</v>
      </c>
      <c r="B50" s="348" t="s">
        <v>98</v>
      </c>
      <c r="C50" s="4" t="s">
        <v>78</v>
      </c>
      <c r="D50" s="5">
        <v>10</v>
      </c>
      <c r="E50" s="6">
        <v>9</v>
      </c>
      <c r="F50" s="6">
        <v>5</v>
      </c>
      <c r="G50" s="6">
        <v>2</v>
      </c>
      <c r="H50" s="6">
        <v>1</v>
      </c>
      <c r="I50" s="8">
        <f t="shared" si="2"/>
        <v>17</v>
      </c>
    </row>
    <row r="51" spans="1:9" x14ac:dyDescent="0.25">
      <c r="A51" s="19">
        <v>41</v>
      </c>
      <c r="B51" s="348" t="s">
        <v>81</v>
      </c>
      <c r="C51" s="4" t="s">
        <v>78</v>
      </c>
      <c r="D51" s="5">
        <v>0</v>
      </c>
      <c r="E51" s="6">
        <v>6</v>
      </c>
      <c r="F51" s="6">
        <v>2</v>
      </c>
      <c r="G51" s="6">
        <v>2</v>
      </c>
      <c r="H51" s="6">
        <v>1</v>
      </c>
      <c r="I51" s="8">
        <f t="shared" si="2"/>
        <v>11</v>
      </c>
    </row>
    <row r="52" spans="1:9" x14ac:dyDescent="0.25">
      <c r="A52" s="19">
        <v>42</v>
      </c>
      <c r="B52" s="348" t="s">
        <v>80</v>
      </c>
      <c r="C52" s="4" t="s">
        <v>78</v>
      </c>
      <c r="D52" s="5">
        <v>15</v>
      </c>
      <c r="E52" s="6">
        <v>17</v>
      </c>
      <c r="F52" s="6">
        <v>16</v>
      </c>
      <c r="G52" s="6">
        <v>9</v>
      </c>
      <c r="H52" s="6">
        <v>5</v>
      </c>
      <c r="I52" s="8">
        <f t="shared" si="2"/>
        <v>47</v>
      </c>
    </row>
    <row r="53" spans="1:9" x14ac:dyDescent="0.25">
      <c r="A53" s="19">
        <v>43</v>
      </c>
      <c r="B53" s="348" t="s">
        <v>82</v>
      </c>
      <c r="C53" s="4" t="s">
        <v>78</v>
      </c>
      <c r="D53" s="5">
        <v>10</v>
      </c>
      <c r="E53" s="6">
        <v>7</v>
      </c>
      <c r="F53" s="6">
        <v>6</v>
      </c>
      <c r="G53" s="6">
        <v>4</v>
      </c>
      <c r="H53" s="6">
        <v>4</v>
      </c>
      <c r="I53" s="8">
        <f t="shared" si="2"/>
        <v>21</v>
      </c>
    </row>
    <row r="54" spans="1:9" x14ac:dyDescent="0.25">
      <c r="A54" s="19">
        <v>44</v>
      </c>
      <c r="B54" s="348" t="s">
        <v>83</v>
      </c>
      <c r="C54" s="4" t="s">
        <v>78</v>
      </c>
      <c r="D54" s="5">
        <v>70</v>
      </c>
      <c r="E54" s="6">
        <v>98</v>
      </c>
      <c r="F54" s="6">
        <v>63</v>
      </c>
      <c r="G54" s="6">
        <v>37</v>
      </c>
      <c r="H54" s="6">
        <v>9</v>
      </c>
      <c r="I54" s="8">
        <f t="shared" si="2"/>
        <v>207</v>
      </c>
    </row>
    <row r="55" spans="1:9" x14ac:dyDescent="0.25">
      <c r="A55" s="19">
        <v>45</v>
      </c>
      <c r="B55" s="348" t="s">
        <v>84</v>
      </c>
      <c r="C55" s="4" t="s">
        <v>85</v>
      </c>
      <c r="D55" s="5">
        <v>1</v>
      </c>
      <c r="E55" s="6">
        <v>4</v>
      </c>
      <c r="F55" s="6">
        <v>1</v>
      </c>
      <c r="G55" s="6">
        <v>1</v>
      </c>
      <c r="H55" s="6">
        <v>1</v>
      </c>
      <c r="I55" s="8">
        <f t="shared" si="2"/>
        <v>7</v>
      </c>
    </row>
    <row r="56" spans="1:9" x14ac:dyDescent="0.25">
      <c r="A56" s="19">
        <v>46</v>
      </c>
      <c r="B56" s="348" t="s">
        <v>585</v>
      </c>
      <c r="C56" s="4"/>
      <c r="D56" s="351" t="s">
        <v>393</v>
      </c>
      <c r="E56" s="6">
        <v>5</v>
      </c>
      <c r="F56" s="6">
        <v>3</v>
      </c>
      <c r="G56" s="6">
        <v>2</v>
      </c>
      <c r="H56" s="6">
        <v>1</v>
      </c>
      <c r="I56" s="8">
        <f t="shared" si="2"/>
        <v>11</v>
      </c>
    </row>
    <row r="57" spans="1:9" x14ac:dyDescent="0.25">
      <c r="A57" s="19">
        <v>47</v>
      </c>
      <c r="B57" s="348" t="s">
        <v>86</v>
      </c>
      <c r="C57" s="4" t="s">
        <v>87</v>
      </c>
      <c r="D57" s="5">
        <v>4</v>
      </c>
      <c r="E57" s="6">
        <v>5</v>
      </c>
      <c r="F57" s="6">
        <v>3</v>
      </c>
      <c r="G57" s="6">
        <v>2</v>
      </c>
      <c r="H57" s="6">
        <v>1</v>
      </c>
      <c r="I57" s="8">
        <f t="shared" si="2"/>
        <v>11</v>
      </c>
    </row>
    <row r="58" spans="1:9" x14ac:dyDescent="0.25">
      <c r="A58" s="19">
        <v>48</v>
      </c>
      <c r="B58" s="348" t="s">
        <v>88</v>
      </c>
      <c r="C58" s="4" t="s">
        <v>89</v>
      </c>
      <c r="D58" s="19" t="s">
        <v>90</v>
      </c>
      <c r="E58" s="6">
        <v>3</v>
      </c>
      <c r="F58" s="6">
        <v>2</v>
      </c>
      <c r="G58" s="6">
        <v>3</v>
      </c>
      <c r="H58" s="6">
        <v>2</v>
      </c>
      <c r="I58" s="8">
        <f t="shared" si="2"/>
        <v>10</v>
      </c>
    </row>
    <row r="59" spans="1:9" ht="28.5" x14ac:dyDescent="0.25">
      <c r="A59" s="19">
        <v>49</v>
      </c>
      <c r="B59" s="342" t="s">
        <v>445</v>
      </c>
      <c r="C59" s="4" t="s">
        <v>95</v>
      </c>
      <c r="D59" s="351" t="s">
        <v>393</v>
      </c>
      <c r="E59" s="6">
        <v>4</v>
      </c>
      <c r="F59" s="6">
        <v>2</v>
      </c>
      <c r="G59" s="6">
        <v>1</v>
      </c>
      <c r="H59" s="6">
        <v>1</v>
      </c>
      <c r="I59" s="8">
        <f t="shared" si="2"/>
        <v>8</v>
      </c>
    </row>
    <row r="60" spans="1:9" x14ac:dyDescent="0.25">
      <c r="A60" s="19">
        <v>50</v>
      </c>
      <c r="B60" s="349" t="s">
        <v>586</v>
      </c>
      <c r="C60" s="350"/>
      <c r="D60" s="351" t="s">
        <v>393</v>
      </c>
      <c r="E60" s="6">
        <v>4</v>
      </c>
      <c r="F60" s="6">
        <v>3</v>
      </c>
      <c r="G60" s="6">
        <v>2</v>
      </c>
      <c r="H60" s="6">
        <v>1</v>
      </c>
      <c r="I60" s="8">
        <f t="shared" si="2"/>
        <v>10</v>
      </c>
    </row>
    <row r="61" spans="1:9" x14ac:dyDescent="0.25">
      <c r="A61" s="19">
        <v>51</v>
      </c>
      <c r="B61" s="348" t="s">
        <v>345</v>
      </c>
      <c r="C61" s="4" t="s">
        <v>92</v>
      </c>
      <c r="D61" s="5">
        <v>100</v>
      </c>
      <c r="E61" s="6">
        <v>259</v>
      </c>
      <c r="F61" s="6">
        <v>198</v>
      </c>
      <c r="G61" s="6">
        <v>49</v>
      </c>
      <c r="H61" s="6">
        <v>7</v>
      </c>
      <c r="I61" s="8">
        <f t="shared" si="2"/>
        <v>513</v>
      </c>
    </row>
    <row r="62" spans="1:9" x14ac:dyDescent="0.25">
      <c r="A62" s="19">
        <v>52</v>
      </c>
      <c r="B62" s="348" t="s">
        <v>93</v>
      </c>
      <c r="C62" s="4" t="s">
        <v>78</v>
      </c>
      <c r="D62" s="5">
        <v>10</v>
      </c>
      <c r="E62" s="6">
        <v>9</v>
      </c>
      <c r="F62" s="6">
        <v>6</v>
      </c>
      <c r="G62" s="6">
        <v>4</v>
      </c>
      <c r="H62" s="6">
        <v>4</v>
      </c>
      <c r="I62" s="8">
        <f t="shared" si="2"/>
        <v>23</v>
      </c>
    </row>
    <row r="63" spans="1:9" x14ac:dyDescent="0.25">
      <c r="A63" s="19">
        <v>53</v>
      </c>
      <c r="B63" s="348" t="s">
        <v>166</v>
      </c>
      <c r="C63" s="4"/>
      <c r="D63" s="5">
        <v>10</v>
      </c>
      <c r="E63" s="6">
        <v>8</v>
      </c>
      <c r="F63" s="6">
        <v>7</v>
      </c>
      <c r="G63" s="6">
        <v>6</v>
      </c>
      <c r="H63" s="6">
        <v>4</v>
      </c>
      <c r="I63" s="8">
        <f t="shared" si="2"/>
        <v>25</v>
      </c>
    </row>
    <row r="64" spans="1:9" x14ac:dyDescent="0.25">
      <c r="A64" s="19">
        <v>54</v>
      </c>
      <c r="B64" s="342" t="s">
        <v>448</v>
      </c>
      <c r="C64" s="4" t="s">
        <v>78</v>
      </c>
      <c r="D64" s="341" t="s">
        <v>393</v>
      </c>
      <c r="E64" s="6">
        <v>6</v>
      </c>
      <c r="F64" s="6">
        <v>3</v>
      </c>
      <c r="G64" s="6">
        <v>2</v>
      </c>
      <c r="H64" s="6">
        <v>1</v>
      </c>
      <c r="I64" s="8">
        <f t="shared" si="2"/>
        <v>12</v>
      </c>
    </row>
    <row r="65" spans="1:9" x14ac:dyDescent="0.25">
      <c r="A65" s="19">
        <v>55</v>
      </c>
      <c r="B65" s="342" t="s">
        <v>449</v>
      </c>
      <c r="C65" s="4" t="s">
        <v>104</v>
      </c>
      <c r="D65" s="341">
        <v>15</v>
      </c>
      <c r="E65" s="6">
        <v>14</v>
      </c>
      <c r="F65" s="6">
        <v>12</v>
      </c>
      <c r="G65" s="6">
        <v>5</v>
      </c>
      <c r="H65" s="6">
        <v>3</v>
      </c>
      <c r="I65" s="8">
        <f t="shared" si="2"/>
        <v>34</v>
      </c>
    </row>
    <row r="66" spans="1:9" x14ac:dyDescent="0.25">
      <c r="A66" s="19">
        <v>56</v>
      </c>
      <c r="B66" s="342" t="s">
        <v>450</v>
      </c>
      <c r="C66" s="4" t="s">
        <v>97</v>
      </c>
      <c r="D66" s="341">
        <v>10</v>
      </c>
      <c r="E66" s="6">
        <v>6</v>
      </c>
      <c r="F66" s="6">
        <v>4</v>
      </c>
      <c r="G66" s="6">
        <v>2</v>
      </c>
      <c r="H66" s="6">
        <v>1</v>
      </c>
      <c r="I66" s="8">
        <f t="shared" si="2"/>
        <v>13</v>
      </c>
    </row>
    <row r="67" spans="1:9" x14ac:dyDescent="0.25">
      <c r="A67" s="19">
        <v>57</v>
      </c>
      <c r="B67" s="348" t="s">
        <v>102</v>
      </c>
      <c r="C67" s="4" t="s">
        <v>78</v>
      </c>
      <c r="D67" s="5">
        <v>0</v>
      </c>
      <c r="E67" s="6">
        <v>9</v>
      </c>
      <c r="F67" s="6">
        <v>2</v>
      </c>
      <c r="G67" s="6">
        <v>3</v>
      </c>
      <c r="H67" s="6">
        <v>1</v>
      </c>
      <c r="I67" s="8">
        <f t="shared" si="2"/>
        <v>15</v>
      </c>
    </row>
    <row r="68" spans="1:9" x14ac:dyDescent="0.25">
      <c r="A68" s="19">
        <v>58</v>
      </c>
      <c r="B68" s="352" t="s">
        <v>99</v>
      </c>
      <c r="C68" s="4" t="s">
        <v>100</v>
      </c>
      <c r="D68" s="5">
        <v>0</v>
      </c>
      <c r="E68" s="6">
        <v>6</v>
      </c>
      <c r="F68" s="6">
        <v>3</v>
      </c>
      <c r="G68" s="6">
        <v>2</v>
      </c>
      <c r="H68" s="6">
        <v>2</v>
      </c>
      <c r="I68" s="8">
        <f t="shared" si="2"/>
        <v>13</v>
      </c>
    </row>
    <row r="69" spans="1:9" x14ac:dyDescent="0.25">
      <c r="A69" s="19">
        <v>59</v>
      </c>
      <c r="B69" s="342" t="s">
        <v>453</v>
      </c>
      <c r="C69" s="4" t="s">
        <v>110</v>
      </c>
      <c r="D69" s="341"/>
      <c r="E69" s="6">
        <v>3</v>
      </c>
      <c r="F69" s="6">
        <v>2</v>
      </c>
      <c r="G69" s="6">
        <v>1</v>
      </c>
      <c r="H69" s="6">
        <v>2</v>
      </c>
      <c r="I69" s="8">
        <f t="shared" si="2"/>
        <v>8</v>
      </c>
    </row>
    <row r="70" spans="1:9" x14ac:dyDescent="0.25">
      <c r="A70" s="19">
        <v>60</v>
      </c>
      <c r="B70" s="342" t="s">
        <v>454</v>
      </c>
      <c r="C70" s="4"/>
      <c r="D70" s="341" t="s">
        <v>456</v>
      </c>
      <c r="E70" s="6">
        <v>7</v>
      </c>
      <c r="F70" s="6">
        <v>2</v>
      </c>
      <c r="G70" s="6">
        <v>2</v>
      </c>
      <c r="H70" s="6">
        <v>1</v>
      </c>
      <c r="I70" s="8">
        <f t="shared" si="2"/>
        <v>12</v>
      </c>
    </row>
    <row r="71" spans="1:9" x14ac:dyDescent="0.25">
      <c r="A71" s="19">
        <v>61</v>
      </c>
      <c r="B71" s="348" t="s">
        <v>105</v>
      </c>
      <c r="C71" s="4" t="s">
        <v>97</v>
      </c>
      <c r="D71" s="5">
        <v>10</v>
      </c>
      <c r="E71" s="6">
        <v>9</v>
      </c>
      <c r="F71" s="6">
        <v>2</v>
      </c>
      <c r="G71" s="6">
        <v>3</v>
      </c>
      <c r="H71" s="6">
        <v>2</v>
      </c>
      <c r="I71" s="8">
        <f t="shared" si="2"/>
        <v>16</v>
      </c>
    </row>
    <row r="72" spans="1:9" x14ac:dyDescent="0.25">
      <c r="A72" s="19">
        <v>62</v>
      </c>
      <c r="B72" s="342" t="s">
        <v>458</v>
      </c>
      <c r="C72" s="4" t="s">
        <v>114</v>
      </c>
      <c r="D72" s="341">
        <v>8</v>
      </c>
      <c r="E72" s="6">
        <v>6</v>
      </c>
      <c r="F72" s="6">
        <v>3</v>
      </c>
      <c r="G72" s="6">
        <v>2</v>
      </c>
      <c r="H72" s="6">
        <v>2</v>
      </c>
      <c r="I72" s="8">
        <f t="shared" si="2"/>
        <v>13</v>
      </c>
    </row>
    <row r="73" spans="1:9" x14ac:dyDescent="0.25">
      <c r="A73" s="19">
        <v>63</v>
      </c>
      <c r="B73" s="348" t="s">
        <v>103</v>
      </c>
      <c r="C73" s="4" t="s">
        <v>104</v>
      </c>
      <c r="D73" s="5">
        <v>10</v>
      </c>
      <c r="E73" s="6">
        <v>8</v>
      </c>
      <c r="F73" s="6">
        <v>4</v>
      </c>
      <c r="G73" s="6">
        <v>3</v>
      </c>
      <c r="H73" s="6">
        <v>2</v>
      </c>
      <c r="I73" s="8">
        <f t="shared" si="2"/>
        <v>17</v>
      </c>
    </row>
    <row r="74" spans="1:9" x14ac:dyDescent="0.25">
      <c r="A74" s="19">
        <v>64</v>
      </c>
      <c r="B74" s="348" t="s">
        <v>106</v>
      </c>
      <c r="C74" s="4" t="s">
        <v>104</v>
      </c>
      <c r="D74" s="5">
        <v>0</v>
      </c>
      <c r="E74" s="6">
        <v>6</v>
      </c>
      <c r="F74" s="6">
        <v>3</v>
      </c>
      <c r="G74" s="6">
        <v>2</v>
      </c>
      <c r="H74" s="6">
        <v>1</v>
      </c>
      <c r="I74" s="8">
        <f t="shared" si="2"/>
        <v>12</v>
      </c>
    </row>
    <row r="75" spans="1:9" x14ac:dyDescent="0.25">
      <c r="A75" s="19">
        <v>65</v>
      </c>
      <c r="B75" s="342" t="s">
        <v>461</v>
      </c>
      <c r="C75" s="4" t="s">
        <v>118</v>
      </c>
      <c r="D75" s="341" t="s">
        <v>393</v>
      </c>
      <c r="E75" s="6">
        <v>5</v>
      </c>
      <c r="F75" s="6">
        <v>2</v>
      </c>
      <c r="G75" s="6">
        <v>1</v>
      </c>
      <c r="H75" s="6">
        <v>1</v>
      </c>
      <c r="I75" s="8">
        <f t="shared" si="2"/>
        <v>9</v>
      </c>
    </row>
    <row r="76" spans="1:9" x14ac:dyDescent="0.25">
      <c r="A76" s="19">
        <v>66</v>
      </c>
      <c r="B76" s="342" t="s">
        <v>462</v>
      </c>
      <c r="C76" s="4" t="s">
        <v>121</v>
      </c>
      <c r="D76" s="341" t="s">
        <v>393</v>
      </c>
      <c r="E76" s="6">
        <v>4</v>
      </c>
      <c r="F76" s="6">
        <v>2</v>
      </c>
      <c r="G76" s="6">
        <v>1</v>
      </c>
      <c r="H76" s="6">
        <v>1</v>
      </c>
      <c r="I76" s="8">
        <f t="shared" si="2"/>
        <v>8</v>
      </c>
    </row>
    <row r="77" spans="1:9" x14ac:dyDescent="0.25">
      <c r="A77" s="19">
        <v>67</v>
      </c>
      <c r="B77" s="348" t="s">
        <v>115</v>
      </c>
      <c r="C77" s="4" t="s">
        <v>116</v>
      </c>
      <c r="D77" s="19" t="s">
        <v>90</v>
      </c>
      <c r="E77" s="6">
        <v>3</v>
      </c>
      <c r="F77" s="6">
        <v>0</v>
      </c>
      <c r="G77" s="6">
        <v>2</v>
      </c>
      <c r="H77" s="6">
        <v>1</v>
      </c>
      <c r="I77" s="8">
        <f t="shared" si="2"/>
        <v>6</v>
      </c>
    </row>
    <row r="78" spans="1:9" x14ac:dyDescent="0.25">
      <c r="A78" s="19">
        <v>68</v>
      </c>
      <c r="B78" s="348" t="s">
        <v>113</v>
      </c>
      <c r="C78" s="4" t="s">
        <v>114</v>
      </c>
      <c r="D78" s="5">
        <v>0</v>
      </c>
      <c r="E78" s="6">
        <v>1</v>
      </c>
      <c r="F78" s="6">
        <v>1</v>
      </c>
      <c r="G78" s="6">
        <v>2</v>
      </c>
      <c r="H78" s="6">
        <v>1</v>
      </c>
      <c r="I78" s="8">
        <f t="shared" si="2"/>
        <v>5</v>
      </c>
    </row>
    <row r="79" spans="1:9" x14ac:dyDescent="0.25">
      <c r="A79" s="19">
        <v>69</v>
      </c>
      <c r="B79" s="342" t="s">
        <v>465</v>
      </c>
      <c r="C79" s="4" t="s">
        <v>126</v>
      </c>
      <c r="D79" s="341" t="s">
        <v>393</v>
      </c>
      <c r="E79" s="6">
        <v>4</v>
      </c>
      <c r="F79" s="6">
        <v>3</v>
      </c>
      <c r="G79" s="6">
        <v>1</v>
      </c>
      <c r="H79" s="6">
        <v>1</v>
      </c>
      <c r="I79" s="8">
        <f t="shared" si="2"/>
        <v>9</v>
      </c>
    </row>
    <row r="80" spans="1:9" x14ac:dyDescent="0.25">
      <c r="A80" s="19">
        <v>70</v>
      </c>
      <c r="B80" s="348" t="s">
        <v>112</v>
      </c>
      <c r="C80" s="4" t="s">
        <v>104</v>
      </c>
      <c r="D80" s="5">
        <v>6</v>
      </c>
      <c r="E80" s="6">
        <v>5</v>
      </c>
      <c r="F80" s="6">
        <v>3</v>
      </c>
      <c r="G80" s="6">
        <v>2</v>
      </c>
      <c r="H80" s="6">
        <v>1</v>
      </c>
      <c r="I80" s="8">
        <f t="shared" si="2"/>
        <v>11</v>
      </c>
    </row>
    <row r="81" spans="1:9" x14ac:dyDescent="0.25">
      <c r="A81" s="19">
        <v>71</v>
      </c>
      <c r="B81" s="348" t="s">
        <v>109</v>
      </c>
      <c r="C81" s="4" t="s">
        <v>110</v>
      </c>
      <c r="D81" s="5">
        <v>15</v>
      </c>
      <c r="E81" s="6">
        <v>14</v>
      </c>
      <c r="F81" s="6">
        <v>8</v>
      </c>
      <c r="G81" s="6">
        <v>3</v>
      </c>
      <c r="H81" s="6">
        <v>2</v>
      </c>
      <c r="I81" s="8">
        <f t="shared" si="2"/>
        <v>27</v>
      </c>
    </row>
    <row r="82" spans="1:9" x14ac:dyDescent="0.25">
      <c r="A82" s="19">
        <v>72</v>
      </c>
      <c r="B82" s="348" t="s">
        <v>107</v>
      </c>
      <c r="C82" s="4" t="s">
        <v>108</v>
      </c>
      <c r="D82" s="5">
        <v>10</v>
      </c>
      <c r="E82" s="6">
        <v>9</v>
      </c>
      <c r="F82" s="6">
        <v>7</v>
      </c>
      <c r="G82" s="6">
        <v>2</v>
      </c>
      <c r="H82" s="5">
        <v>2</v>
      </c>
      <c r="I82" s="8">
        <f t="shared" si="2"/>
        <v>20</v>
      </c>
    </row>
    <row r="83" spans="1:9" x14ac:dyDescent="0.25">
      <c r="A83" s="19">
        <v>73</v>
      </c>
      <c r="B83" s="348" t="s">
        <v>117</v>
      </c>
      <c r="C83" s="4" t="s">
        <v>118</v>
      </c>
      <c r="D83" s="5">
        <v>10</v>
      </c>
      <c r="E83" s="6">
        <v>8</v>
      </c>
      <c r="F83" s="6">
        <v>5</v>
      </c>
      <c r="G83" s="6">
        <v>3</v>
      </c>
      <c r="H83" s="6">
        <v>1</v>
      </c>
      <c r="I83" s="8">
        <f t="shared" si="2"/>
        <v>17</v>
      </c>
    </row>
    <row r="84" spans="1:9" x14ac:dyDescent="0.25">
      <c r="A84" s="19">
        <v>74</v>
      </c>
      <c r="B84" s="348" t="s">
        <v>119</v>
      </c>
      <c r="C84" s="4" t="s">
        <v>118</v>
      </c>
      <c r="D84" s="5">
        <v>10</v>
      </c>
      <c r="E84" s="6">
        <v>7</v>
      </c>
      <c r="F84" s="6">
        <v>3</v>
      </c>
      <c r="G84" s="6">
        <v>2</v>
      </c>
      <c r="H84" s="6">
        <v>1</v>
      </c>
      <c r="I84" s="8">
        <f>SUM(E84:H84)</f>
        <v>13</v>
      </c>
    </row>
    <row r="85" spans="1:9" ht="28.5" x14ac:dyDescent="0.25">
      <c r="A85" s="19">
        <v>75</v>
      </c>
      <c r="B85" s="348" t="s">
        <v>123</v>
      </c>
      <c r="C85" s="4" t="s">
        <v>124</v>
      </c>
      <c r="D85" s="5">
        <v>10</v>
      </c>
      <c r="E85" s="6">
        <v>6</v>
      </c>
      <c r="F85" s="6">
        <v>2</v>
      </c>
      <c r="G85" s="6">
        <v>2</v>
      </c>
      <c r="H85" s="6">
        <v>2</v>
      </c>
      <c r="I85" s="8">
        <f t="shared" si="2"/>
        <v>12</v>
      </c>
    </row>
    <row r="86" spans="1:9" x14ac:dyDescent="0.25">
      <c r="A86" s="19">
        <v>76</v>
      </c>
      <c r="B86" s="342" t="s">
        <v>471</v>
      </c>
      <c r="C86" s="4" t="s">
        <v>138</v>
      </c>
      <c r="D86" s="353">
        <v>10</v>
      </c>
      <c r="E86" s="343">
        <v>5</v>
      </c>
      <c r="F86" s="343">
        <v>3</v>
      </c>
      <c r="G86" s="343">
        <v>2</v>
      </c>
      <c r="H86" s="343">
        <v>1</v>
      </c>
      <c r="I86" s="8">
        <f>SUM(E87:H87)</f>
        <v>8</v>
      </c>
    </row>
    <row r="87" spans="1:9" x14ac:dyDescent="0.25">
      <c r="A87" s="19">
        <v>77</v>
      </c>
      <c r="B87" s="348" t="s">
        <v>120</v>
      </c>
      <c r="C87" s="4" t="s">
        <v>121</v>
      </c>
      <c r="D87" s="5">
        <v>0</v>
      </c>
      <c r="E87" s="6">
        <v>4</v>
      </c>
      <c r="F87" s="6">
        <v>2</v>
      </c>
      <c r="G87" s="6">
        <v>1</v>
      </c>
      <c r="H87" s="6">
        <v>1</v>
      </c>
      <c r="I87" s="8">
        <f>SUM(E88:H88)</f>
        <v>7</v>
      </c>
    </row>
    <row r="88" spans="1:9" x14ac:dyDescent="0.25">
      <c r="A88" s="19">
        <v>78</v>
      </c>
      <c r="B88" s="348" t="s">
        <v>127</v>
      </c>
      <c r="C88" s="4" t="s">
        <v>121</v>
      </c>
      <c r="D88" s="5">
        <v>0</v>
      </c>
      <c r="E88" s="6">
        <v>3</v>
      </c>
      <c r="F88" s="6">
        <v>2</v>
      </c>
      <c r="G88" s="6">
        <v>1</v>
      </c>
      <c r="H88" s="6">
        <v>1</v>
      </c>
      <c r="I88" s="8">
        <f t="shared" si="2"/>
        <v>7</v>
      </c>
    </row>
    <row r="89" spans="1:9" x14ac:dyDescent="0.25">
      <c r="A89" s="19">
        <v>79</v>
      </c>
      <c r="B89" s="348" t="s">
        <v>128</v>
      </c>
      <c r="C89" s="4" t="s">
        <v>129</v>
      </c>
      <c r="D89" s="5">
        <v>0</v>
      </c>
      <c r="E89" s="6">
        <v>1</v>
      </c>
      <c r="F89" s="6">
        <v>0</v>
      </c>
      <c r="G89" s="6">
        <v>1</v>
      </c>
      <c r="H89" s="6">
        <v>1</v>
      </c>
      <c r="I89" s="8">
        <f t="shared" si="2"/>
        <v>3</v>
      </c>
    </row>
    <row r="90" spans="1:9" x14ac:dyDescent="0.25">
      <c r="A90" s="19">
        <v>80</v>
      </c>
      <c r="B90" s="348" t="s">
        <v>125</v>
      </c>
      <c r="C90" s="4" t="s">
        <v>359</v>
      </c>
      <c r="D90" s="5">
        <v>10</v>
      </c>
      <c r="E90" s="6">
        <v>9</v>
      </c>
      <c r="F90" s="6">
        <v>5</v>
      </c>
      <c r="G90" s="6">
        <v>2</v>
      </c>
      <c r="H90" s="6">
        <v>1</v>
      </c>
      <c r="I90" s="8">
        <f t="shared" si="2"/>
        <v>17</v>
      </c>
    </row>
    <row r="91" spans="1:9" x14ac:dyDescent="0.25">
      <c r="A91" s="19">
        <v>81</v>
      </c>
      <c r="B91" s="348" t="s">
        <v>130</v>
      </c>
      <c r="C91" s="4" t="s">
        <v>131</v>
      </c>
      <c r="D91" s="5">
        <v>50</v>
      </c>
      <c r="E91" s="6">
        <v>79</v>
      </c>
      <c r="F91" s="6">
        <v>47</v>
      </c>
      <c r="G91" s="6">
        <v>37</v>
      </c>
      <c r="H91" s="6">
        <v>6</v>
      </c>
      <c r="I91" s="8">
        <f t="shared" si="2"/>
        <v>169</v>
      </c>
    </row>
    <row r="92" spans="1:9" x14ac:dyDescent="0.25">
      <c r="A92" s="19">
        <v>82</v>
      </c>
      <c r="B92" s="348" t="s">
        <v>132</v>
      </c>
      <c r="C92" s="4" t="s">
        <v>131</v>
      </c>
      <c r="D92" s="5">
        <v>20</v>
      </c>
      <c r="E92" s="6">
        <v>26</v>
      </c>
      <c r="F92" s="6">
        <v>15</v>
      </c>
      <c r="G92" s="6">
        <v>9</v>
      </c>
      <c r="H92" s="6">
        <v>7</v>
      </c>
      <c r="I92" s="8">
        <f t="shared" si="2"/>
        <v>57</v>
      </c>
    </row>
    <row r="93" spans="1:9" x14ac:dyDescent="0.25">
      <c r="A93" s="19">
        <v>83</v>
      </c>
      <c r="B93" s="348" t="s">
        <v>133</v>
      </c>
      <c r="C93" s="4" t="s">
        <v>134</v>
      </c>
      <c r="D93" s="5">
        <v>70</v>
      </c>
      <c r="E93" s="6">
        <v>112</v>
      </c>
      <c r="F93" s="6">
        <v>98</v>
      </c>
      <c r="G93" s="6">
        <v>26</v>
      </c>
      <c r="H93" s="6">
        <v>19</v>
      </c>
      <c r="I93" s="8">
        <f t="shared" si="2"/>
        <v>255</v>
      </c>
    </row>
    <row r="94" spans="1:9" x14ac:dyDescent="0.25">
      <c r="A94" s="19">
        <v>84</v>
      </c>
      <c r="B94" s="348" t="s">
        <v>137</v>
      </c>
      <c r="C94" s="4" t="s">
        <v>138</v>
      </c>
      <c r="D94" s="5">
        <v>0</v>
      </c>
      <c r="E94" s="343">
        <v>3</v>
      </c>
      <c r="F94" s="343">
        <v>1</v>
      </c>
      <c r="G94" s="343">
        <v>1</v>
      </c>
      <c r="H94" s="343">
        <v>1</v>
      </c>
      <c r="I94" s="8">
        <f>SUM(E95:H95)</f>
        <v>242</v>
      </c>
    </row>
    <row r="95" spans="1:9" x14ac:dyDescent="0.25">
      <c r="A95" s="19">
        <v>85</v>
      </c>
      <c r="B95" s="348" t="s">
        <v>141</v>
      </c>
      <c r="C95" s="4" t="s">
        <v>142</v>
      </c>
      <c r="D95" s="5">
        <v>50</v>
      </c>
      <c r="E95" s="6">
        <v>98</v>
      </c>
      <c r="F95" s="6">
        <v>86</v>
      </c>
      <c r="G95" s="6">
        <v>49</v>
      </c>
      <c r="H95" s="6">
        <v>9</v>
      </c>
      <c r="I95" s="8">
        <f t="shared" ref="I95:I115" si="3">SUM(E96:H96)</f>
        <v>18</v>
      </c>
    </row>
    <row r="96" spans="1:9" x14ac:dyDescent="0.25">
      <c r="A96" s="19">
        <v>86</v>
      </c>
      <c r="B96" s="342" t="s">
        <v>481</v>
      </c>
      <c r="C96" s="4" t="s">
        <v>156</v>
      </c>
      <c r="D96" s="353">
        <v>10</v>
      </c>
      <c r="E96" s="6">
        <v>9</v>
      </c>
      <c r="F96" s="6">
        <v>4</v>
      </c>
      <c r="G96" s="6">
        <v>3</v>
      </c>
      <c r="H96" s="6">
        <v>2</v>
      </c>
      <c r="I96" s="8">
        <f t="shared" si="3"/>
        <v>13</v>
      </c>
    </row>
    <row r="97" spans="1:9" x14ac:dyDescent="0.25">
      <c r="A97" s="19">
        <v>87</v>
      </c>
      <c r="B97" s="348" t="s">
        <v>143</v>
      </c>
      <c r="C97" s="4" t="s">
        <v>144</v>
      </c>
      <c r="D97" s="5">
        <v>0</v>
      </c>
      <c r="E97" s="6">
        <v>7</v>
      </c>
      <c r="F97" s="6">
        <v>3</v>
      </c>
      <c r="G97" s="6">
        <v>2</v>
      </c>
      <c r="H97" s="6">
        <v>1</v>
      </c>
      <c r="I97" s="8">
        <f t="shared" si="3"/>
        <v>15</v>
      </c>
    </row>
    <row r="98" spans="1:9" x14ac:dyDescent="0.25">
      <c r="A98" s="19">
        <v>88</v>
      </c>
      <c r="B98" s="348" t="s">
        <v>145</v>
      </c>
      <c r="C98" s="4" t="s">
        <v>146</v>
      </c>
      <c r="D98" s="5">
        <v>10</v>
      </c>
      <c r="E98" s="6">
        <v>8</v>
      </c>
      <c r="F98" s="6">
        <v>4</v>
      </c>
      <c r="G98" s="6">
        <v>2</v>
      </c>
      <c r="H98" s="6">
        <v>1</v>
      </c>
      <c r="I98" s="8">
        <f t="shared" si="3"/>
        <v>12</v>
      </c>
    </row>
    <row r="99" spans="1:9" x14ac:dyDescent="0.25">
      <c r="A99" s="19">
        <v>89</v>
      </c>
      <c r="B99" s="348" t="s">
        <v>147</v>
      </c>
      <c r="C99" s="4" t="s">
        <v>148</v>
      </c>
      <c r="D99" s="5">
        <v>5</v>
      </c>
      <c r="E99" s="6">
        <v>6</v>
      </c>
      <c r="F99" s="6">
        <v>3</v>
      </c>
      <c r="G99" s="6">
        <v>2</v>
      </c>
      <c r="H99" s="6">
        <v>1</v>
      </c>
      <c r="I99" s="8">
        <f t="shared" si="3"/>
        <v>22</v>
      </c>
    </row>
    <row r="100" spans="1:9" x14ac:dyDescent="0.25">
      <c r="A100" s="19">
        <v>90</v>
      </c>
      <c r="B100" s="348" t="s">
        <v>149</v>
      </c>
      <c r="C100" s="4" t="s">
        <v>148</v>
      </c>
      <c r="D100" s="5">
        <v>15</v>
      </c>
      <c r="E100" s="6">
        <v>14</v>
      </c>
      <c r="F100" s="6">
        <v>5</v>
      </c>
      <c r="G100" s="6">
        <v>2</v>
      </c>
      <c r="H100" s="6">
        <v>1</v>
      </c>
      <c r="I100" s="8">
        <f t="shared" si="3"/>
        <v>11</v>
      </c>
    </row>
    <row r="101" spans="1:9" x14ac:dyDescent="0.25">
      <c r="A101" s="19">
        <v>91</v>
      </c>
      <c r="B101" s="342" t="s">
        <v>484</v>
      </c>
      <c r="C101" s="4" t="s">
        <v>455</v>
      </c>
      <c r="D101" s="341" t="s">
        <v>393</v>
      </c>
      <c r="E101" s="6">
        <v>5</v>
      </c>
      <c r="F101" s="6">
        <v>3</v>
      </c>
      <c r="G101" s="6">
        <v>2</v>
      </c>
      <c r="H101" s="6">
        <v>1</v>
      </c>
      <c r="I101" s="8">
        <f t="shared" si="3"/>
        <v>15</v>
      </c>
    </row>
    <row r="102" spans="1:9" x14ac:dyDescent="0.25">
      <c r="A102" s="19">
        <v>92</v>
      </c>
      <c r="B102" s="348" t="s">
        <v>150</v>
      </c>
      <c r="C102" s="4" t="s">
        <v>151</v>
      </c>
      <c r="D102" s="5">
        <v>0</v>
      </c>
      <c r="E102" s="6">
        <v>6</v>
      </c>
      <c r="F102" s="6">
        <v>4</v>
      </c>
      <c r="G102" s="6">
        <v>3</v>
      </c>
      <c r="H102" s="6">
        <v>2</v>
      </c>
      <c r="I102" s="8">
        <f t="shared" si="3"/>
        <v>13</v>
      </c>
    </row>
    <row r="103" spans="1:9" x14ac:dyDescent="0.25">
      <c r="A103" s="19">
        <v>93</v>
      </c>
      <c r="B103" s="348" t="s">
        <v>152</v>
      </c>
      <c r="C103" s="4" t="s">
        <v>153</v>
      </c>
      <c r="D103" s="5">
        <v>10</v>
      </c>
      <c r="E103" s="6">
        <v>7</v>
      </c>
      <c r="F103" s="6">
        <v>3</v>
      </c>
      <c r="G103" s="6">
        <v>2</v>
      </c>
      <c r="H103" s="6">
        <v>1</v>
      </c>
      <c r="I103" s="8">
        <f t="shared" si="3"/>
        <v>544</v>
      </c>
    </row>
    <row r="104" spans="1:9" x14ac:dyDescent="0.25">
      <c r="A104" s="19">
        <v>94</v>
      </c>
      <c r="B104" s="348" t="s">
        <v>154</v>
      </c>
      <c r="C104" s="4" t="s">
        <v>151</v>
      </c>
      <c r="D104" s="5">
        <v>200</v>
      </c>
      <c r="E104" s="6">
        <v>268</v>
      </c>
      <c r="F104" s="6">
        <v>194</v>
      </c>
      <c r="G104" s="6">
        <v>73</v>
      </c>
      <c r="H104" s="6">
        <v>9</v>
      </c>
      <c r="I104" s="8">
        <f t="shared" si="3"/>
        <v>26</v>
      </c>
    </row>
    <row r="105" spans="1:9" x14ac:dyDescent="0.25">
      <c r="A105" s="19">
        <v>95</v>
      </c>
      <c r="B105" s="348" t="s">
        <v>155</v>
      </c>
      <c r="C105" s="4" t="s">
        <v>156</v>
      </c>
      <c r="D105" s="5">
        <v>15</v>
      </c>
      <c r="E105" s="6">
        <v>16</v>
      </c>
      <c r="F105" s="6">
        <v>5</v>
      </c>
      <c r="G105" s="6">
        <v>3</v>
      </c>
      <c r="H105" s="6">
        <v>2</v>
      </c>
      <c r="I105" s="8">
        <f t="shared" si="3"/>
        <v>16</v>
      </c>
    </row>
    <row r="106" spans="1:9" x14ac:dyDescent="0.25">
      <c r="A106" s="19">
        <v>96</v>
      </c>
      <c r="B106" s="348" t="s">
        <v>157</v>
      </c>
      <c r="C106" s="4" t="s">
        <v>158</v>
      </c>
      <c r="D106" s="5">
        <v>10</v>
      </c>
      <c r="E106" s="6">
        <v>9</v>
      </c>
      <c r="F106" s="6">
        <v>4</v>
      </c>
      <c r="G106" s="6">
        <v>2</v>
      </c>
      <c r="H106" s="6">
        <v>1</v>
      </c>
      <c r="I106" s="8">
        <f t="shared" si="3"/>
        <v>10</v>
      </c>
    </row>
    <row r="107" spans="1:9" x14ac:dyDescent="0.25">
      <c r="A107" s="19">
        <v>97</v>
      </c>
      <c r="B107" s="348" t="s">
        <v>161</v>
      </c>
      <c r="C107" s="4" t="s">
        <v>162</v>
      </c>
      <c r="D107" s="5">
        <v>5</v>
      </c>
      <c r="E107" s="354">
        <v>4</v>
      </c>
      <c r="F107" s="354">
        <v>3</v>
      </c>
      <c r="G107" s="354">
        <v>2</v>
      </c>
      <c r="H107" s="354">
        <v>1</v>
      </c>
      <c r="I107" s="8">
        <f t="shared" si="3"/>
        <v>17</v>
      </c>
    </row>
    <row r="108" spans="1:9" x14ac:dyDescent="0.25">
      <c r="A108" s="19">
        <v>98</v>
      </c>
      <c r="B108" s="348" t="s">
        <v>159</v>
      </c>
      <c r="C108" s="4" t="s">
        <v>160</v>
      </c>
      <c r="D108" s="5">
        <v>10</v>
      </c>
      <c r="E108" s="354">
        <v>6</v>
      </c>
      <c r="F108" s="354">
        <v>5</v>
      </c>
      <c r="G108" s="354">
        <v>4</v>
      </c>
      <c r="H108" s="354">
        <v>2</v>
      </c>
      <c r="I108" s="8">
        <f t="shared" si="3"/>
        <v>6</v>
      </c>
    </row>
    <row r="109" spans="1:9" x14ac:dyDescent="0.25">
      <c r="A109" s="19">
        <v>99</v>
      </c>
      <c r="B109" s="348" t="s">
        <v>165</v>
      </c>
      <c r="C109" s="4" t="s">
        <v>587</v>
      </c>
      <c r="D109" s="5">
        <v>0</v>
      </c>
      <c r="E109" s="354">
        <v>3</v>
      </c>
      <c r="F109" s="354">
        <v>2</v>
      </c>
      <c r="G109" s="354">
        <v>0</v>
      </c>
      <c r="H109" s="354">
        <v>1</v>
      </c>
      <c r="I109" s="8">
        <f t="shared" si="3"/>
        <v>6</v>
      </c>
    </row>
    <row r="110" spans="1:9" x14ac:dyDescent="0.25">
      <c r="A110" s="19">
        <v>100</v>
      </c>
      <c r="B110" s="348" t="s">
        <v>167</v>
      </c>
      <c r="C110" s="4" t="s">
        <v>587</v>
      </c>
      <c r="D110" s="5">
        <v>0</v>
      </c>
      <c r="E110" s="354">
        <v>2</v>
      </c>
      <c r="F110" s="354">
        <v>1</v>
      </c>
      <c r="G110" s="354">
        <v>2</v>
      </c>
      <c r="H110" s="354">
        <v>1</v>
      </c>
      <c r="I110" s="8">
        <f t="shared" si="3"/>
        <v>7</v>
      </c>
    </row>
    <row r="111" spans="1:9" x14ac:dyDescent="0.25">
      <c r="A111" s="19">
        <v>101</v>
      </c>
      <c r="B111" s="355" t="s">
        <v>588</v>
      </c>
      <c r="C111" s="4" t="s">
        <v>587</v>
      </c>
      <c r="D111" s="5">
        <v>0</v>
      </c>
      <c r="E111" s="6">
        <v>3</v>
      </c>
      <c r="F111" s="6">
        <v>2</v>
      </c>
      <c r="G111" s="6">
        <v>1</v>
      </c>
      <c r="H111" s="6">
        <v>1</v>
      </c>
      <c r="I111" s="8">
        <f t="shared" si="3"/>
        <v>8</v>
      </c>
    </row>
    <row r="112" spans="1:9" x14ac:dyDescent="0.25">
      <c r="A112" s="19">
        <v>102</v>
      </c>
      <c r="B112" s="355" t="s">
        <v>589</v>
      </c>
      <c r="C112" s="4" t="s">
        <v>587</v>
      </c>
      <c r="D112" s="5">
        <v>0</v>
      </c>
      <c r="E112" s="6">
        <v>4</v>
      </c>
      <c r="F112" s="6">
        <v>2</v>
      </c>
      <c r="G112" s="6">
        <v>1</v>
      </c>
      <c r="H112" s="6">
        <v>1</v>
      </c>
      <c r="I112" s="8">
        <f t="shared" si="3"/>
        <v>9</v>
      </c>
    </row>
    <row r="113" spans="1:9" x14ac:dyDescent="0.25">
      <c r="A113" s="19">
        <v>103</v>
      </c>
      <c r="B113" s="355" t="s">
        <v>590</v>
      </c>
      <c r="C113" s="4" t="s">
        <v>587</v>
      </c>
      <c r="D113" s="5">
        <v>0</v>
      </c>
      <c r="E113" s="6">
        <v>4</v>
      </c>
      <c r="F113" s="6">
        <v>3</v>
      </c>
      <c r="G113" s="6">
        <v>1</v>
      </c>
      <c r="H113" s="6">
        <v>1</v>
      </c>
      <c r="I113" s="8">
        <f t="shared" si="3"/>
        <v>12</v>
      </c>
    </row>
    <row r="114" spans="1:9" x14ac:dyDescent="0.25">
      <c r="A114" s="19">
        <v>104</v>
      </c>
      <c r="B114" s="355" t="s">
        <v>591</v>
      </c>
      <c r="C114" s="4" t="s">
        <v>587</v>
      </c>
      <c r="D114" s="5">
        <v>0</v>
      </c>
      <c r="E114" s="6">
        <v>6</v>
      </c>
      <c r="F114" s="6">
        <v>3</v>
      </c>
      <c r="G114" s="6">
        <v>2</v>
      </c>
      <c r="H114" s="6">
        <v>1</v>
      </c>
      <c r="I114" s="8">
        <f t="shared" si="3"/>
        <v>6</v>
      </c>
    </row>
    <row r="115" spans="1:9" x14ac:dyDescent="0.25">
      <c r="A115" s="19">
        <v>105</v>
      </c>
      <c r="B115" s="355" t="s">
        <v>592</v>
      </c>
      <c r="C115" s="4" t="s">
        <v>587</v>
      </c>
      <c r="D115" s="5">
        <v>0</v>
      </c>
      <c r="E115" s="354">
        <v>3</v>
      </c>
      <c r="F115" s="354">
        <v>2</v>
      </c>
      <c r="G115" s="354">
        <v>0</v>
      </c>
      <c r="H115" s="354">
        <v>1</v>
      </c>
      <c r="I115" s="8">
        <f t="shared" si="3"/>
        <v>8</v>
      </c>
    </row>
    <row r="116" spans="1:9" x14ac:dyDescent="0.25">
      <c r="A116" s="19">
        <v>106</v>
      </c>
      <c r="B116" s="355" t="s">
        <v>586</v>
      </c>
      <c r="C116" s="4" t="s">
        <v>587</v>
      </c>
      <c r="D116" s="5">
        <v>0</v>
      </c>
      <c r="E116" s="6">
        <v>4</v>
      </c>
      <c r="F116" s="6">
        <v>2</v>
      </c>
      <c r="G116" s="6">
        <v>1</v>
      </c>
      <c r="H116" s="6">
        <v>1</v>
      </c>
      <c r="I116" s="8">
        <f>SUM(E116:H116)</f>
        <v>8</v>
      </c>
    </row>
    <row r="117" spans="1:9" x14ac:dyDescent="0.25">
      <c r="A117" s="19"/>
      <c r="B117" s="356"/>
      <c r="C117" s="354" t="s">
        <v>45</v>
      </c>
      <c r="D117" s="357">
        <f>SUM(D30:D115)</f>
        <v>1884</v>
      </c>
      <c r="E117" s="358">
        <f>SUM(E30:E116)</f>
        <v>2254</v>
      </c>
      <c r="F117" s="358">
        <f>SUM(F30:F116)</f>
        <v>1685</v>
      </c>
      <c r="G117" s="358">
        <f>SUM(G30:G116)</f>
        <v>585</v>
      </c>
      <c r="H117" s="358">
        <f>SUM(H30:H116)</f>
        <v>234</v>
      </c>
      <c r="I117" s="358">
        <f>SUM(I30:I116)</f>
        <v>4756</v>
      </c>
    </row>
    <row r="118" spans="1:9" x14ac:dyDescent="0.25">
      <c r="A118" s="359"/>
      <c r="B118" s="360"/>
      <c r="C118" s="361"/>
      <c r="D118" s="362"/>
      <c r="E118" s="361"/>
      <c r="F118" s="361"/>
      <c r="G118" s="361"/>
      <c r="H118" s="361"/>
      <c r="I118" s="361"/>
    </row>
    <row r="119" spans="1:9" x14ac:dyDescent="0.25">
      <c r="A119" s="346" t="s">
        <v>168</v>
      </c>
      <c r="B119" s="347"/>
      <c r="C119" s="347"/>
      <c r="D119" s="347"/>
      <c r="E119" s="347"/>
      <c r="F119" s="347"/>
      <c r="G119" s="347"/>
      <c r="H119" s="347"/>
      <c r="I119" s="347"/>
    </row>
    <row r="120" spans="1:9" x14ac:dyDescent="0.25">
      <c r="A120" s="346"/>
      <c r="B120" s="347"/>
      <c r="C120" s="347"/>
      <c r="D120" s="347"/>
      <c r="E120" s="347"/>
      <c r="F120" s="347"/>
      <c r="G120" s="347"/>
      <c r="H120" s="347"/>
      <c r="I120" s="347"/>
    </row>
    <row r="121" spans="1:9" x14ac:dyDescent="0.25">
      <c r="A121" s="341">
        <v>107</v>
      </c>
      <c r="B121" s="342" t="s">
        <v>593</v>
      </c>
      <c r="C121" s="4" t="s">
        <v>170</v>
      </c>
      <c r="D121" s="5">
        <v>15</v>
      </c>
      <c r="E121" s="6">
        <v>11</v>
      </c>
      <c r="F121" s="6">
        <v>9</v>
      </c>
      <c r="G121" s="6">
        <v>4</v>
      </c>
      <c r="H121" s="6">
        <v>3</v>
      </c>
      <c r="I121" s="8">
        <f t="shared" ref="I121:I131" si="4">SUM(E121:H121)</f>
        <v>27</v>
      </c>
    </row>
    <row r="122" spans="1:9" x14ac:dyDescent="0.25">
      <c r="A122" s="341">
        <v>108</v>
      </c>
      <c r="B122" s="342" t="s">
        <v>186</v>
      </c>
      <c r="C122" s="4" t="s">
        <v>172</v>
      </c>
      <c r="D122" s="5">
        <v>5</v>
      </c>
      <c r="E122" s="6">
        <v>6</v>
      </c>
      <c r="F122" s="6">
        <v>5</v>
      </c>
      <c r="G122" s="6">
        <v>3</v>
      </c>
      <c r="H122" s="6">
        <v>1</v>
      </c>
      <c r="I122" s="8">
        <f t="shared" si="4"/>
        <v>15</v>
      </c>
    </row>
    <row r="123" spans="1:9" x14ac:dyDescent="0.25">
      <c r="A123" s="341">
        <v>109</v>
      </c>
      <c r="B123" s="342" t="s">
        <v>594</v>
      </c>
      <c r="C123" s="4" t="s">
        <v>174</v>
      </c>
      <c r="D123" s="5" t="s">
        <v>393</v>
      </c>
      <c r="E123" s="6">
        <v>6</v>
      </c>
      <c r="F123" s="6">
        <v>3</v>
      </c>
      <c r="G123" s="6">
        <v>1</v>
      </c>
      <c r="H123" s="6">
        <v>1</v>
      </c>
      <c r="I123" s="8">
        <f t="shared" si="4"/>
        <v>11</v>
      </c>
    </row>
    <row r="124" spans="1:9" x14ac:dyDescent="0.25">
      <c r="A124" s="341">
        <v>110</v>
      </c>
      <c r="B124" s="342" t="s">
        <v>595</v>
      </c>
      <c r="C124" s="4" t="s">
        <v>174</v>
      </c>
      <c r="D124" s="5">
        <v>20</v>
      </c>
      <c r="E124" s="6">
        <v>19</v>
      </c>
      <c r="F124" s="6">
        <v>11</v>
      </c>
      <c r="G124" s="6">
        <v>8</v>
      </c>
      <c r="H124" s="6">
        <v>3</v>
      </c>
      <c r="I124" s="8">
        <f t="shared" si="4"/>
        <v>41</v>
      </c>
    </row>
    <row r="125" spans="1:9" x14ac:dyDescent="0.25">
      <c r="A125" s="341">
        <v>111</v>
      </c>
      <c r="B125" s="342" t="s">
        <v>596</v>
      </c>
      <c r="C125" s="4" t="s">
        <v>177</v>
      </c>
      <c r="D125" s="5">
        <v>50</v>
      </c>
      <c r="E125" s="6">
        <v>42</v>
      </c>
      <c r="F125" s="6">
        <v>32</v>
      </c>
      <c r="G125" s="6">
        <v>14</v>
      </c>
      <c r="H125" s="6">
        <v>4</v>
      </c>
      <c r="I125" s="8">
        <f t="shared" si="4"/>
        <v>92</v>
      </c>
    </row>
    <row r="126" spans="1:9" x14ac:dyDescent="0.25">
      <c r="A126" s="341">
        <v>112</v>
      </c>
      <c r="B126" s="342" t="s">
        <v>597</v>
      </c>
      <c r="C126" s="4" t="s">
        <v>179</v>
      </c>
      <c r="D126" s="5">
        <v>13</v>
      </c>
      <c r="E126" s="6">
        <v>11</v>
      </c>
      <c r="F126" s="6">
        <v>9</v>
      </c>
      <c r="G126" s="6">
        <v>3</v>
      </c>
      <c r="H126" s="6">
        <v>1</v>
      </c>
      <c r="I126" s="8">
        <f t="shared" si="4"/>
        <v>24</v>
      </c>
    </row>
    <row r="127" spans="1:9" x14ac:dyDescent="0.25">
      <c r="A127" s="341">
        <v>113</v>
      </c>
      <c r="B127" s="342" t="s">
        <v>598</v>
      </c>
      <c r="C127" s="4" t="s">
        <v>181</v>
      </c>
      <c r="D127" s="5">
        <v>15</v>
      </c>
      <c r="E127" s="6">
        <v>14</v>
      </c>
      <c r="F127" s="6">
        <v>9</v>
      </c>
      <c r="G127" s="6">
        <v>6</v>
      </c>
      <c r="H127" s="6">
        <v>2</v>
      </c>
      <c r="I127" s="8">
        <f t="shared" si="4"/>
        <v>31</v>
      </c>
    </row>
    <row r="128" spans="1:9" x14ac:dyDescent="0.25">
      <c r="A128" s="341">
        <v>114</v>
      </c>
      <c r="B128" s="342" t="s">
        <v>599</v>
      </c>
      <c r="C128" s="4" t="s">
        <v>183</v>
      </c>
      <c r="D128" s="5">
        <v>7</v>
      </c>
      <c r="E128" s="6">
        <v>5</v>
      </c>
      <c r="F128" s="6">
        <v>3</v>
      </c>
      <c r="G128" s="6">
        <v>2</v>
      </c>
      <c r="H128" s="6">
        <v>1</v>
      </c>
      <c r="I128" s="8">
        <f t="shared" si="4"/>
        <v>11</v>
      </c>
    </row>
    <row r="129" spans="1:9" x14ac:dyDescent="0.25">
      <c r="A129" s="341">
        <v>115</v>
      </c>
      <c r="B129" s="342" t="s">
        <v>600</v>
      </c>
      <c r="C129" s="4" t="s">
        <v>187</v>
      </c>
      <c r="D129" s="5">
        <v>5</v>
      </c>
      <c r="E129" s="6">
        <v>4</v>
      </c>
      <c r="F129" s="6">
        <v>2</v>
      </c>
      <c r="G129" s="6">
        <v>1</v>
      </c>
      <c r="H129" s="6">
        <v>1</v>
      </c>
      <c r="I129" s="8">
        <f t="shared" si="4"/>
        <v>8</v>
      </c>
    </row>
    <row r="130" spans="1:9" x14ac:dyDescent="0.25">
      <c r="A130" s="341">
        <v>116</v>
      </c>
      <c r="B130" s="342" t="s">
        <v>601</v>
      </c>
      <c r="C130" s="4" t="s">
        <v>377</v>
      </c>
      <c r="D130" s="5">
        <v>15</v>
      </c>
      <c r="E130" s="6">
        <v>12</v>
      </c>
      <c r="F130" s="6">
        <v>9</v>
      </c>
      <c r="G130" s="6">
        <v>6</v>
      </c>
      <c r="H130" s="6">
        <v>1</v>
      </c>
      <c r="I130" s="8">
        <f t="shared" si="4"/>
        <v>28</v>
      </c>
    </row>
    <row r="131" spans="1:9" x14ac:dyDescent="0.25">
      <c r="A131" s="341">
        <v>117</v>
      </c>
      <c r="B131" s="352" t="s">
        <v>602</v>
      </c>
      <c r="C131" s="4" t="s">
        <v>377</v>
      </c>
      <c r="D131" s="142">
        <v>10</v>
      </c>
      <c r="E131" s="6">
        <v>9</v>
      </c>
      <c r="F131" s="6">
        <v>6</v>
      </c>
      <c r="G131" s="6">
        <v>3</v>
      </c>
      <c r="H131" s="6">
        <v>1</v>
      </c>
      <c r="I131" s="8">
        <f t="shared" si="4"/>
        <v>19</v>
      </c>
    </row>
    <row r="132" spans="1:9" x14ac:dyDescent="0.25">
      <c r="A132" s="363"/>
      <c r="B132" s="364"/>
      <c r="C132" s="365"/>
      <c r="D132" s="8">
        <f>SUM(D121:D131)</f>
        <v>155</v>
      </c>
      <c r="E132" s="26">
        <f>SUM(E121:E131)</f>
        <v>139</v>
      </c>
      <c r="F132" s="26">
        <f t="shared" ref="F132:H132" si="5">SUM(F121:F131)</f>
        <v>98</v>
      </c>
      <c r="G132" s="26">
        <f t="shared" si="5"/>
        <v>51</v>
      </c>
      <c r="H132" s="26">
        <f t="shared" si="5"/>
        <v>19</v>
      </c>
      <c r="I132" s="8">
        <f>SUM(I121:I131)</f>
        <v>307</v>
      </c>
    </row>
    <row r="133" spans="1:9" x14ac:dyDescent="0.25">
      <c r="A133" s="366" t="s">
        <v>188</v>
      </c>
      <c r="B133" s="367"/>
      <c r="C133" s="367"/>
      <c r="D133" s="367"/>
      <c r="E133" s="367"/>
      <c r="F133" s="367"/>
      <c r="G133" s="367"/>
      <c r="H133" s="367"/>
      <c r="I133" s="367"/>
    </row>
    <row r="134" spans="1:9" x14ac:dyDescent="0.25">
      <c r="A134" s="366"/>
      <c r="B134" s="367"/>
      <c r="C134" s="367"/>
      <c r="D134" s="367"/>
      <c r="E134" s="367"/>
      <c r="F134" s="367"/>
      <c r="G134" s="367"/>
      <c r="H134" s="367"/>
      <c r="I134" s="367"/>
    </row>
    <row r="135" spans="1:9" x14ac:dyDescent="0.25">
      <c r="A135" s="368">
        <v>118</v>
      </c>
      <c r="B135" s="342" t="s">
        <v>603</v>
      </c>
      <c r="C135" s="369" t="s">
        <v>188</v>
      </c>
      <c r="D135" s="370">
        <v>15</v>
      </c>
      <c r="E135" s="6">
        <v>12</v>
      </c>
      <c r="F135" s="6">
        <v>10</v>
      </c>
      <c r="G135" s="6">
        <v>3</v>
      </c>
      <c r="H135" s="371">
        <v>2</v>
      </c>
      <c r="I135" s="8">
        <f t="shared" ref="I135:I141" si="6">SUM(E135:H135)</f>
        <v>27</v>
      </c>
    </row>
    <row r="136" spans="1:9" x14ac:dyDescent="0.25">
      <c r="A136" s="368">
        <v>119</v>
      </c>
      <c r="B136" s="372" t="s">
        <v>604</v>
      </c>
      <c r="C136" s="369" t="s">
        <v>188</v>
      </c>
      <c r="D136" s="142">
        <v>10</v>
      </c>
      <c r="E136" s="6">
        <v>9</v>
      </c>
      <c r="F136" s="6">
        <v>4</v>
      </c>
      <c r="G136" s="6">
        <v>3</v>
      </c>
      <c r="H136" s="371">
        <v>2</v>
      </c>
      <c r="I136" s="8">
        <f t="shared" si="6"/>
        <v>18</v>
      </c>
    </row>
    <row r="137" spans="1:9" x14ac:dyDescent="0.25">
      <c r="A137" s="368">
        <v>120</v>
      </c>
      <c r="B137" s="352" t="s">
        <v>605</v>
      </c>
      <c r="C137" s="369" t="s">
        <v>188</v>
      </c>
      <c r="D137" s="142" t="s">
        <v>393</v>
      </c>
      <c r="E137" s="6">
        <v>4</v>
      </c>
      <c r="F137" s="6">
        <v>1</v>
      </c>
      <c r="G137" s="6">
        <v>1</v>
      </c>
      <c r="H137" s="371">
        <v>1</v>
      </c>
      <c r="I137" s="8">
        <f>SUM(E137:H137)</f>
        <v>7</v>
      </c>
    </row>
    <row r="138" spans="1:9" x14ac:dyDescent="0.25">
      <c r="A138" s="368">
        <v>121</v>
      </c>
      <c r="B138" s="352" t="s">
        <v>606</v>
      </c>
      <c r="C138" s="369" t="s">
        <v>188</v>
      </c>
      <c r="D138" s="142" t="s">
        <v>393</v>
      </c>
      <c r="E138" s="6">
        <v>3</v>
      </c>
      <c r="F138" s="6">
        <v>2</v>
      </c>
      <c r="G138" s="6">
        <v>1</v>
      </c>
      <c r="H138" s="371">
        <v>1</v>
      </c>
      <c r="I138" s="8">
        <f t="shared" si="6"/>
        <v>7</v>
      </c>
    </row>
    <row r="139" spans="1:9" x14ac:dyDescent="0.25">
      <c r="A139" s="368">
        <v>122</v>
      </c>
      <c r="B139" s="373" t="s">
        <v>607</v>
      </c>
      <c r="C139" s="369" t="s">
        <v>188</v>
      </c>
      <c r="D139" s="142" t="s">
        <v>393</v>
      </c>
      <c r="E139" s="6">
        <v>3</v>
      </c>
      <c r="F139" s="6">
        <v>1</v>
      </c>
      <c r="G139" s="6">
        <v>0</v>
      </c>
      <c r="H139" s="371">
        <v>1</v>
      </c>
      <c r="I139" s="8">
        <f t="shared" si="6"/>
        <v>5</v>
      </c>
    </row>
    <row r="140" spans="1:9" x14ac:dyDescent="0.25">
      <c r="A140" s="368">
        <v>123</v>
      </c>
      <c r="B140" s="352" t="s">
        <v>608</v>
      </c>
      <c r="C140" s="369" t="s">
        <v>188</v>
      </c>
      <c r="D140" s="142" t="s">
        <v>393</v>
      </c>
      <c r="E140" s="6">
        <v>4</v>
      </c>
      <c r="F140" s="6">
        <v>1</v>
      </c>
      <c r="G140" s="6">
        <v>1</v>
      </c>
      <c r="H140" s="371">
        <v>1</v>
      </c>
      <c r="I140" s="8">
        <f t="shared" si="6"/>
        <v>7</v>
      </c>
    </row>
    <row r="141" spans="1:9" x14ac:dyDescent="0.25">
      <c r="A141" s="368">
        <v>124</v>
      </c>
      <c r="B141" s="342" t="s">
        <v>609</v>
      </c>
      <c r="C141" s="369" t="s">
        <v>188</v>
      </c>
      <c r="D141" s="370">
        <v>10</v>
      </c>
      <c r="E141" s="6">
        <v>8</v>
      </c>
      <c r="F141" s="6">
        <v>3</v>
      </c>
      <c r="G141" s="6">
        <v>2</v>
      </c>
      <c r="H141" s="371">
        <v>1</v>
      </c>
      <c r="I141" s="8">
        <f t="shared" si="6"/>
        <v>14</v>
      </c>
    </row>
    <row r="142" spans="1:9" x14ac:dyDescent="0.25">
      <c r="A142" s="368"/>
      <c r="B142" s="342"/>
      <c r="C142" s="369"/>
      <c r="D142" s="370">
        <f>SUM(D135:D141)</f>
        <v>35</v>
      </c>
      <c r="E142" s="26">
        <f>SUM(E135:E141)</f>
        <v>43</v>
      </c>
      <c r="F142" s="26">
        <f t="shared" ref="F142:H142" si="7">SUM(F135:F141)</f>
        <v>22</v>
      </c>
      <c r="G142" s="26">
        <f t="shared" si="7"/>
        <v>11</v>
      </c>
      <c r="H142" s="26">
        <f t="shared" si="7"/>
        <v>9</v>
      </c>
      <c r="I142" s="26">
        <f>SUM(I135:I141)</f>
        <v>85</v>
      </c>
    </row>
    <row r="143" spans="1:9" x14ac:dyDescent="0.25">
      <c r="A143" s="374" t="s">
        <v>610</v>
      </c>
      <c r="B143" s="375"/>
      <c r="C143" s="375"/>
      <c r="D143" s="375"/>
      <c r="E143" s="375"/>
      <c r="F143" s="375"/>
      <c r="G143" s="375"/>
      <c r="H143" s="375"/>
      <c r="I143" s="375"/>
    </row>
    <row r="144" spans="1:9" x14ac:dyDescent="0.25">
      <c r="A144" s="368">
        <v>125</v>
      </c>
      <c r="B144" s="376" t="s">
        <v>611</v>
      </c>
      <c r="C144" s="377" t="s">
        <v>610</v>
      </c>
      <c r="D144" s="378" t="s">
        <v>393</v>
      </c>
      <c r="E144" s="6">
        <v>6</v>
      </c>
      <c r="F144" s="6">
        <v>3</v>
      </c>
      <c r="G144" s="371">
        <v>2</v>
      </c>
      <c r="H144" s="371">
        <v>1</v>
      </c>
      <c r="I144" s="8">
        <f>SUM(E144:H144)</f>
        <v>12</v>
      </c>
    </row>
    <row r="145" spans="1:9" x14ac:dyDescent="0.25">
      <c r="A145" s="368">
        <v>126</v>
      </c>
      <c r="B145" s="373" t="s">
        <v>612</v>
      </c>
      <c r="C145" s="377" t="s">
        <v>613</v>
      </c>
      <c r="D145" s="378" t="s">
        <v>393</v>
      </c>
      <c r="E145" s="6">
        <v>5</v>
      </c>
      <c r="F145" s="6">
        <v>2</v>
      </c>
      <c r="G145" s="371">
        <v>1</v>
      </c>
      <c r="H145" s="371">
        <v>1</v>
      </c>
      <c r="I145" s="8">
        <f t="shared" ref="I145:I150" si="8">SUM(E145:H145)</f>
        <v>9</v>
      </c>
    </row>
    <row r="146" spans="1:9" x14ac:dyDescent="0.25">
      <c r="A146" s="368">
        <v>127</v>
      </c>
      <c r="B146" s="376" t="s">
        <v>508</v>
      </c>
      <c r="C146" s="377" t="s">
        <v>610</v>
      </c>
      <c r="D146" s="378" t="s">
        <v>393</v>
      </c>
      <c r="E146" s="6">
        <v>5</v>
      </c>
      <c r="F146" s="6">
        <v>2</v>
      </c>
      <c r="G146" s="371">
        <v>1</v>
      </c>
      <c r="H146" s="371">
        <v>1</v>
      </c>
      <c r="I146" s="8">
        <f t="shared" si="8"/>
        <v>9</v>
      </c>
    </row>
    <row r="147" spans="1:9" x14ac:dyDescent="0.25">
      <c r="A147" s="368">
        <v>128</v>
      </c>
      <c r="B147" s="376" t="s">
        <v>614</v>
      </c>
      <c r="C147" s="377" t="s">
        <v>610</v>
      </c>
      <c r="D147" s="378" t="s">
        <v>393</v>
      </c>
      <c r="E147" s="6">
        <v>6</v>
      </c>
      <c r="F147" s="6">
        <v>3</v>
      </c>
      <c r="G147" s="371">
        <v>1</v>
      </c>
      <c r="H147" s="371">
        <v>1</v>
      </c>
      <c r="I147" s="8">
        <f t="shared" si="8"/>
        <v>11</v>
      </c>
    </row>
    <row r="148" spans="1:9" x14ac:dyDescent="0.25">
      <c r="A148" s="368">
        <v>129</v>
      </c>
      <c r="B148" s="373" t="s">
        <v>615</v>
      </c>
      <c r="C148" s="377" t="s">
        <v>616</v>
      </c>
      <c r="D148" s="378"/>
      <c r="E148" s="6">
        <v>7</v>
      </c>
      <c r="F148" s="6">
        <v>1</v>
      </c>
      <c r="G148" s="371">
        <v>0</v>
      </c>
      <c r="H148" s="371">
        <v>1</v>
      </c>
      <c r="I148" s="8">
        <f t="shared" si="8"/>
        <v>9</v>
      </c>
    </row>
    <row r="149" spans="1:9" x14ac:dyDescent="0.25">
      <c r="A149" s="368">
        <v>130</v>
      </c>
      <c r="B149" s="373" t="s">
        <v>617</v>
      </c>
      <c r="C149" s="377" t="s">
        <v>610</v>
      </c>
      <c r="D149" s="378">
        <v>10</v>
      </c>
      <c r="E149" s="6">
        <v>9</v>
      </c>
      <c r="F149" s="6">
        <v>4</v>
      </c>
      <c r="G149" s="371">
        <v>2</v>
      </c>
      <c r="H149" s="371">
        <v>1</v>
      </c>
      <c r="I149" s="8">
        <f t="shared" si="8"/>
        <v>16</v>
      </c>
    </row>
    <row r="150" spans="1:9" x14ac:dyDescent="0.25">
      <c r="A150" s="368">
        <v>131</v>
      </c>
      <c r="B150" s="379" t="s">
        <v>618</v>
      </c>
      <c r="C150" s="377" t="s">
        <v>610</v>
      </c>
      <c r="D150" s="378">
        <v>6</v>
      </c>
      <c r="E150" s="6">
        <v>5</v>
      </c>
      <c r="F150" s="6">
        <v>3</v>
      </c>
      <c r="G150" s="371">
        <v>1</v>
      </c>
      <c r="H150" s="371">
        <v>1</v>
      </c>
      <c r="I150" s="8">
        <f t="shared" si="8"/>
        <v>10</v>
      </c>
    </row>
    <row r="151" spans="1:9" x14ac:dyDescent="0.25">
      <c r="A151" s="113"/>
      <c r="B151" s="380"/>
      <c r="C151" s="113"/>
      <c r="D151" s="381">
        <f>SUM(D144:D150)</f>
        <v>16</v>
      </c>
      <c r="E151" s="26">
        <f>SUM(E144:E150)</f>
        <v>43</v>
      </c>
      <c r="F151" s="26">
        <f t="shared" ref="F151:H151" si="9">SUM(F144:F150)</f>
        <v>18</v>
      </c>
      <c r="G151" s="26">
        <f t="shared" si="9"/>
        <v>8</v>
      </c>
      <c r="H151" s="26">
        <f t="shared" si="9"/>
        <v>7</v>
      </c>
      <c r="I151" s="26">
        <f>SUM(I144:I150)</f>
        <v>76</v>
      </c>
    </row>
    <row r="152" spans="1:9" x14ac:dyDescent="0.25">
      <c r="A152" s="382" t="s">
        <v>619</v>
      </c>
      <c r="B152" s="383"/>
      <c r="C152" s="383"/>
      <c r="D152" s="383"/>
      <c r="E152" s="383"/>
      <c r="F152" s="383"/>
      <c r="G152" s="383"/>
      <c r="H152" s="383"/>
      <c r="I152" s="383"/>
    </row>
    <row r="153" spans="1:9" x14ac:dyDescent="0.25">
      <c r="A153" s="368">
        <v>132</v>
      </c>
      <c r="B153" s="384" t="s">
        <v>620</v>
      </c>
      <c r="C153" s="377" t="s">
        <v>619</v>
      </c>
      <c r="D153" s="385">
        <v>5</v>
      </c>
      <c r="E153" s="6">
        <v>6</v>
      </c>
      <c r="F153" s="6">
        <v>3</v>
      </c>
      <c r="G153" s="6">
        <v>2</v>
      </c>
      <c r="H153" s="6">
        <v>1</v>
      </c>
      <c r="I153" s="8">
        <f>SUM(E153:H153)</f>
        <v>12</v>
      </c>
    </row>
    <row r="154" spans="1:9" x14ac:dyDescent="0.25">
      <c r="A154" s="386">
        <v>133</v>
      </c>
      <c r="B154" s="376" t="s">
        <v>621</v>
      </c>
      <c r="C154" s="377" t="s">
        <v>619</v>
      </c>
      <c r="D154" s="385" t="s">
        <v>393</v>
      </c>
      <c r="E154" s="6">
        <v>2</v>
      </c>
      <c r="F154" s="6">
        <v>1</v>
      </c>
      <c r="G154" s="6">
        <v>1</v>
      </c>
      <c r="H154" s="6">
        <v>1</v>
      </c>
      <c r="I154" s="8">
        <f t="shared" ref="I154:I170" si="10">SUM(E154:H154)</f>
        <v>5</v>
      </c>
    </row>
    <row r="155" spans="1:9" x14ac:dyDescent="0.25">
      <c r="A155" s="368">
        <v>134</v>
      </c>
      <c r="B155" s="376" t="s">
        <v>370</v>
      </c>
      <c r="C155" s="377" t="s">
        <v>619</v>
      </c>
      <c r="D155" s="385"/>
      <c r="E155" s="6">
        <v>4</v>
      </c>
      <c r="F155" s="6">
        <v>2</v>
      </c>
      <c r="G155" s="6">
        <v>1</v>
      </c>
      <c r="H155" s="6">
        <v>1</v>
      </c>
      <c r="I155" s="8">
        <f t="shared" si="10"/>
        <v>8</v>
      </c>
    </row>
    <row r="156" spans="1:9" x14ac:dyDescent="0.25">
      <c r="A156" s="386">
        <v>135</v>
      </c>
      <c r="B156" s="376" t="s">
        <v>622</v>
      </c>
      <c r="C156" s="377" t="s">
        <v>619</v>
      </c>
      <c r="D156" s="385" t="s">
        <v>393</v>
      </c>
      <c r="E156" s="6">
        <v>6</v>
      </c>
      <c r="F156" s="6">
        <v>3</v>
      </c>
      <c r="G156" s="6">
        <v>2</v>
      </c>
      <c r="H156" s="6">
        <v>1</v>
      </c>
      <c r="I156" s="8">
        <f t="shared" si="10"/>
        <v>12</v>
      </c>
    </row>
    <row r="157" spans="1:9" x14ac:dyDescent="0.25">
      <c r="A157" s="368">
        <v>136</v>
      </c>
      <c r="B157" s="376" t="s">
        <v>501</v>
      </c>
      <c r="C157" s="377" t="s">
        <v>619</v>
      </c>
      <c r="D157" s="385" t="s">
        <v>393</v>
      </c>
      <c r="E157" s="371">
        <v>3</v>
      </c>
      <c r="F157" s="371">
        <v>2</v>
      </c>
      <c r="G157" s="371">
        <v>0</v>
      </c>
      <c r="H157" s="371">
        <v>1</v>
      </c>
      <c r="I157" s="8">
        <f t="shared" si="10"/>
        <v>6</v>
      </c>
    </row>
    <row r="158" spans="1:9" x14ac:dyDescent="0.25">
      <c r="A158" s="386">
        <v>137</v>
      </c>
      <c r="B158" s="376" t="s">
        <v>623</v>
      </c>
      <c r="C158" s="377" t="s">
        <v>619</v>
      </c>
      <c r="D158" s="385" t="s">
        <v>393</v>
      </c>
      <c r="E158" s="6">
        <v>4</v>
      </c>
      <c r="F158" s="6">
        <v>2</v>
      </c>
      <c r="G158" s="6">
        <v>1</v>
      </c>
      <c r="H158" s="6">
        <v>1</v>
      </c>
      <c r="I158" s="8">
        <f t="shared" si="10"/>
        <v>8</v>
      </c>
    </row>
    <row r="159" spans="1:9" x14ac:dyDescent="0.25">
      <c r="A159" s="467">
        <v>138</v>
      </c>
      <c r="B159" s="384" t="s">
        <v>624</v>
      </c>
      <c r="C159" s="377" t="s">
        <v>619</v>
      </c>
      <c r="D159" s="385">
        <v>6</v>
      </c>
      <c r="E159" s="6">
        <v>5</v>
      </c>
      <c r="F159" s="6">
        <v>3</v>
      </c>
      <c r="G159" s="6">
        <v>2</v>
      </c>
      <c r="H159" s="6">
        <v>1</v>
      </c>
      <c r="I159" s="8">
        <f t="shared" si="10"/>
        <v>11</v>
      </c>
    </row>
    <row r="160" spans="1:9" x14ac:dyDescent="0.25">
      <c r="A160" s="386">
        <v>139</v>
      </c>
      <c r="B160" s="376" t="s">
        <v>625</v>
      </c>
      <c r="C160" s="377" t="s">
        <v>619</v>
      </c>
      <c r="D160" s="385" t="s">
        <v>393</v>
      </c>
      <c r="E160" s="6">
        <v>6</v>
      </c>
      <c r="F160" s="6">
        <v>4</v>
      </c>
      <c r="G160" s="6">
        <v>2</v>
      </c>
      <c r="H160" s="6">
        <v>1</v>
      </c>
      <c r="I160" s="8">
        <f t="shared" si="10"/>
        <v>13</v>
      </c>
    </row>
    <row r="161" spans="1:9" x14ac:dyDescent="0.25">
      <c r="A161" s="368">
        <v>140</v>
      </c>
      <c r="B161" s="376" t="s">
        <v>626</v>
      </c>
      <c r="C161" s="377" t="s">
        <v>619</v>
      </c>
      <c r="D161" s="385" t="s">
        <v>393</v>
      </c>
      <c r="E161" s="6">
        <v>5</v>
      </c>
      <c r="F161" s="6">
        <v>2</v>
      </c>
      <c r="G161" s="6">
        <v>1</v>
      </c>
      <c r="H161" s="6">
        <v>1</v>
      </c>
      <c r="I161" s="8">
        <f t="shared" si="10"/>
        <v>9</v>
      </c>
    </row>
    <row r="162" spans="1:9" x14ac:dyDescent="0.25">
      <c r="A162" s="386">
        <v>141</v>
      </c>
      <c r="B162" s="387" t="s">
        <v>627</v>
      </c>
      <c r="C162" s="377" t="s">
        <v>619</v>
      </c>
      <c r="D162" s="385" t="s">
        <v>393</v>
      </c>
      <c r="E162" s="6">
        <v>4</v>
      </c>
      <c r="F162" s="6">
        <v>2</v>
      </c>
      <c r="G162" s="6">
        <v>0</v>
      </c>
      <c r="H162" s="6">
        <v>1</v>
      </c>
      <c r="I162" s="8">
        <f t="shared" si="10"/>
        <v>7</v>
      </c>
    </row>
    <row r="163" spans="1:9" x14ac:dyDescent="0.25">
      <c r="A163" s="368">
        <v>142</v>
      </c>
      <c r="B163" s="388" t="s">
        <v>606</v>
      </c>
      <c r="C163" s="377" t="s">
        <v>619</v>
      </c>
      <c r="D163" s="385" t="s">
        <v>393</v>
      </c>
      <c r="E163" s="6">
        <v>5</v>
      </c>
      <c r="F163" s="6">
        <v>3</v>
      </c>
      <c r="G163" s="6">
        <v>1</v>
      </c>
      <c r="H163" s="6">
        <v>1</v>
      </c>
      <c r="I163" s="8">
        <f t="shared" si="10"/>
        <v>10</v>
      </c>
    </row>
    <row r="164" spans="1:9" x14ac:dyDescent="0.25">
      <c r="A164" s="386">
        <v>143</v>
      </c>
      <c r="B164" s="376" t="s">
        <v>628</v>
      </c>
      <c r="C164" s="377" t="s">
        <v>619</v>
      </c>
      <c r="D164" s="385" t="s">
        <v>393</v>
      </c>
      <c r="E164" s="6">
        <v>6</v>
      </c>
      <c r="F164" s="6">
        <v>2</v>
      </c>
      <c r="G164" s="6">
        <v>0</v>
      </c>
      <c r="H164" s="6">
        <v>1</v>
      </c>
      <c r="I164" s="8">
        <f t="shared" si="10"/>
        <v>9</v>
      </c>
    </row>
    <row r="165" spans="1:9" x14ac:dyDescent="0.25">
      <c r="A165" s="368">
        <v>144</v>
      </c>
      <c r="B165" s="388" t="s">
        <v>629</v>
      </c>
      <c r="C165" s="377" t="s">
        <v>619</v>
      </c>
      <c r="D165" s="385" t="s">
        <v>393</v>
      </c>
      <c r="E165" s="6">
        <v>3</v>
      </c>
      <c r="F165" s="6">
        <v>2</v>
      </c>
      <c r="G165" s="6">
        <v>1</v>
      </c>
      <c r="H165" s="6">
        <v>1</v>
      </c>
      <c r="I165" s="8">
        <f t="shared" si="10"/>
        <v>7</v>
      </c>
    </row>
    <row r="166" spans="1:9" x14ac:dyDescent="0.25">
      <c r="A166" s="386">
        <v>145</v>
      </c>
      <c r="B166" s="388" t="s">
        <v>630</v>
      </c>
      <c r="C166" s="377" t="s">
        <v>619</v>
      </c>
      <c r="D166" s="385" t="s">
        <v>393</v>
      </c>
      <c r="E166" s="6">
        <v>2</v>
      </c>
      <c r="F166" s="6">
        <v>1</v>
      </c>
      <c r="G166" s="6">
        <v>1</v>
      </c>
      <c r="H166" s="6">
        <v>1</v>
      </c>
      <c r="I166" s="8">
        <f t="shared" si="10"/>
        <v>5</v>
      </c>
    </row>
    <row r="167" spans="1:9" x14ac:dyDescent="0.25">
      <c r="A167" s="368">
        <v>146</v>
      </c>
      <c r="B167" s="388" t="s">
        <v>631</v>
      </c>
      <c r="C167" s="377" t="s">
        <v>619</v>
      </c>
      <c r="D167" s="385" t="s">
        <v>393</v>
      </c>
      <c r="E167" s="6">
        <v>4</v>
      </c>
      <c r="F167" s="6">
        <v>2</v>
      </c>
      <c r="G167" s="6">
        <v>1</v>
      </c>
      <c r="H167" s="6">
        <v>1</v>
      </c>
      <c r="I167" s="8">
        <f t="shared" si="10"/>
        <v>8</v>
      </c>
    </row>
    <row r="168" spans="1:9" x14ac:dyDescent="0.25">
      <c r="A168" s="386">
        <v>147</v>
      </c>
      <c r="B168" s="376" t="s">
        <v>632</v>
      </c>
      <c r="C168" s="377" t="s">
        <v>619</v>
      </c>
      <c r="D168" s="385" t="s">
        <v>393</v>
      </c>
      <c r="E168" s="6">
        <v>6</v>
      </c>
      <c r="F168" s="6">
        <v>3</v>
      </c>
      <c r="G168" s="6">
        <v>2</v>
      </c>
      <c r="H168" s="6">
        <v>1</v>
      </c>
      <c r="I168" s="8">
        <f t="shared" si="10"/>
        <v>12</v>
      </c>
    </row>
    <row r="169" spans="1:9" x14ac:dyDescent="0.25">
      <c r="A169" s="368">
        <v>148</v>
      </c>
      <c r="B169" s="388" t="s">
        <v>633</v>
      </c>
      <c r="C169" s="377" t="s">
        <v>619</v>
      </c>
      <c r="D169" s="385" t="s">
        <v>393</v>
      </c>
      <c r="E169" s="371">
        <v>3</v>
      </c>
      <c r="F169" s="371">
        <v>2</v>
      </c>
      <c r="G169" s="371">
        <v>0</v>
      </c>
      <c r="H169" s="371">
        <v>1</v>
      </c>
      <c r="I169" s="8">
        <f t="shared" si="10"/>
        <v>6</v>
      </c>
    </row>
    <row r="170" spans="1:9" x14ac:dyDescent="0.25">
      <c r="A170" s="386">
        <v>149</v>
      </c>
      <c r="B170" s="384" t="s">
        <v>634</v>
      </c>
      <c r="C170" s="377" t="s">
        <v>619</v>
      </c>
      <c r="D170" s="385" t="s">
        <v>393</v>
      </c>
      <c r="E170" s="6">
        <v>4</v>
      </c>
      <c r="F170" s="6">
        <v>2</v>
      </c>
      <c r="G170" s="6">
        <v>1</v>
      </c>
      <c r="H170" s="6">
        <v>1</v>
      </c>
      <c r="I170" s="8">
        <f t="shared" si="10"/>
        <v>8</v>
      </c>
    </row>
    <row r="171" spans="1:9" x14ac:dyDescent="0.25">
      <c r="A171" s="389"/>
      <c r="B171" s="390"/>
      <c r="C171" s="391"/>
      <c r="D171" s="392">
        <f>SUM(D153:D170)</f>
        <v>11</v>
      </c>
      <c r="E171" s="393">
        <f>SUM(E153:E170)</f>
        <v>78</v>
      </c>
      <c r="F171" s="393">
        <f t="shared" ref="F171:H171" si="11">SUM(F153:F170)</f>
        <v>41</v>
      </c>
      <c r="G171" s="393">
        <f t="shared" si="11"/>
        <v>19</v>
      </c>
      <c r="H171" s="393">
        <f t="shared" si="11"/>
        <v>18</v>
      </c>
      <c r="I171" s="393">
        <f>SUM(I153:I170)</f>
        <v>156</v>
      </c>
    </row>
    <row r="172" spans="1:9" x14ac:dyDescent="0.25">
      <c r="A172" s="394" t="s">
        <v>193</v>
      </c>
      <c r="B172" s="395"/>
      <c r="C172" s="395"/>
      <c r="D172" s="395"/>
      <c r="E172" s="395"/>
      <c r="F172" s="395"/>
      <c r="G172" s="395"/>
      <c r="H172" s="395"/>
      <c r="I172" s="395"/>
    </row>
    <row r="173" spans="1:9" x14ac:dyDescent="0.25">
      <c r="A173" s="396"/>
      <c r="B173" s="397"/>
      <c r="C173" s="397"/>
      <c r="D173" s="397"/>
      <c r="E173" s="397"/>
      <c r="F173" s="397"/>
      <c r="G173" s="397"/>
      <c r="H173" s="397"/>
      <c r="I173" s="397"/>
    </row>
    <row r="174" spans="1:9" x14ac:dyDescent="0.25">
      <c r="A174" s="377">
        <v>150</v>
      </c>
      <c r="B174" s="384" t="s">
        <v>635</v>
      </c>
      <c r="C174" s="377" t="s">
        <v>193</v>
      </c>
      <c r="D174" s="398">
        <v>30</v>
      </c>
      <c r="E174" s="6">
        <v>29</v>
      </c>
      <c r="F174" s="6">
        <v>19</v>
      </c>
      <c r="G174" s="6">
        <v>14</v>
      </c>
      <c r="H174" s="6">
        <v>5</v>
      </c>
      <c r="I174" s="8">
        <f t="shared" ref="I174:I216" si="12">SUM(E174:H174)</f>
        <v>67</v>
      </c>
    </row>
    <row r="175" spans="1:9" x14ac:dyDescent="0.25">
      <c r="A175" s="369">
        <v>151</v>
      </c>
      <c r="B175" s="387" t="s">
        <v>636</v>
      </c>
      <c r="C175" s="369" t="s">
        <v>193</v>
      </c>
      <c r="D175" s="5">
        <v>40</v>
      </c>
      <c r="E175" s="6">
        <v>39</v>
      </c>
      <c r="F175" s="6">
        <v>25</v>
      </c>
      <c r="G175" s="6">
        <v>7</v>
      </c>
      <c r="H175" s="6">
        <v>4</v>
      </c>
      <c r="I175" s="8">
        <f t="shared" si="12"/>
        <v>75</v>
      </c>
    </row>
    <row r="176" spans="1:9" x14ac:dyDescent="0.25">
      <c r="A176" s="377">
        <v>152</v>
      </c>
      <c r="B176" s="384" t="s">
        <v>637</v>
      </c>
      <c r="C176" s="377" t="s">
        <v>193</v>
      </c>
      <c r="D176" s="398">
        <v>30</v>
      </c>
      <c r="E176" s="6">
        <v>26</v>
      </c>
      <c r="F176" s="6">
        <v>18</v>
      </c>
      <c r="G176" s="6">
        <v>9</v>
      </c>
      <c r="H176" s="6">
        <v>4</v>
      </c>
      <c r="I176" s="8">
        <f t="shared" si="12"/>
        <v>57</v>
      </c>
    </row>
    <row r="177" spans="1:9" x14ac:dyDescent="0.25">
      <c r="A177" s="369">
        <v>153</v>
      </c>
      <c r="B177" s="355" t="s">
        <v>638</v>
      </c>
      <c r="C177" s="377" t="s">
        <v>193</v>
      </c>
      <c r="D177" s="398" t="s">
        <v>393</v>
      </c>
      <c r="E177" s="6">
        <v>2</v>
      </c>
      <c r="F177" s="6">
        <v>1</v>
      </c>
      <c r="G177" s="6">
        <v>1</v>
      </c>
      <c r="H177" s="6">
        <v>1</v>
      </c>
      <c r="I177" s="8">
        <f t="shared" si="12"/>
        <v>5</v>
      </c>
    </row>
    <row r="178" spans="1:9" x14ac:dyDescent="0.25">
      <c r="A178" s="377">
        <v>154</v>
      </c>
      <c r="B178" s="348" t="s">
        <v>639</v>
      </c>
      <c r="C178" s="369" t="s">
        <v>193</v>
      </c>
      <c r="D178" s="5">
        <v>5</v>
      </c>
      <c r="E178" s="6">
        <v>10</v>
      </c>
      <c r="F178" s="6">
        <v>6</v>
      </c>
      <c r="G178" s="6">
        <v>4</v>
      </c>
      <c r="H178" s="6">
        <v>3</v>
      </c>
      <c r="I178" s="8">
        <f t="shared" si="12"/>
        <v>23</v>
      </c>
    </row>
    <row r="179" spans="1:9" x14ac:dyDescent="0.25">
      <c r="A179" s="369">
        <v>155</v>
      </c>
      <c r="B179" s="399" t="s">
        <v>640</v>
      </c>
      <c r="C179" s="377" t="s">
        <v>193</v>
      </c>
      <c r="D179" s="398">
        <v>0</v>
      </c>
      <c r="E179" s="6">
        <v>2</v>
      </c>
      <c r="F179" s="6">
        <v>1</v>
      </c>
      <c r="G179" s="6">
        <v>1</v>
      </c>
      <c r="H179" s="6">
        <v>1</v>
      </c>
      <c r="I179" s="8">
        <f t="shared" si="12"/>
        <v>5</v>
      </c>
    </row>
    <row r="180" spans="1:9" x14ac:dyDescent="0.25">
      <c r="A180" s="377">
        <v>156</v>
      </c>
      <c r="B180" s="400" t="s">
        <v>641</v>
      </c>
      <c r="C180" s="377" t="s">
        <v>193</v>
      </c>
      <c r="D180" s="398">
        <v>25</v>
      </c>
      <c r="E180" s="6">
        <v>35</v>
      </c>
      <c r="F180" s="6">
        <v>21</v>
      </c>
      <c r="G180" s="6">
        <v>9</v>
      </c>
      <c r="H180" s="6">
        <v>5</v>
      </c>
      <c r="I180" s="8">
        <f t="shared" si="12"/>
        <v>70</v>
      </c>
    </row>
    <row r="181" spans="1:9" x14ac:dyDescent="0.25">
      <c r="A181" s="369">
        <v>157</v>
      </c>
      <c r="B181" s="399" t="s">
        <v>196</v>
      </c>
      <c r="C181" s="377" t="s">
        <v>193</v>
      </c>
      <c r="D181" s="398">
        <v>8</v>
      </c>
      <c r="E181" s="6">
        <v>15</v>
      </c>
      <c r="F181" s="6">
        <v>11</v>
      </c>
      <c r="G181" s="6">
        <v>5</v>
      </c>
      <c r="H181" s="6">
        <v>4</v>
      </c>
      <c r="I181" s="8">
        <f t="shared" si="12"/>
        <v>35</v>
      </c>
    </row>
    <row r="182" spans="1:9" x14ac:dyDescent="0.25">
      <c r="A182" s="377">
        <v>158</v>
      </c>
      <c r="B182" s="399" t="s">
        <v>642</v>
      </c>
      <c r="C182" s="377" t="s">
        <v>193</v>
      </c>
      <c r="D182" s="398">
        <v>0</v>
      </c>
      <c r="E182" s="6">
        <v>4</v>
      </c>
      <c r="F182" s="6">
        <v>2</v>
      </c>
      <c r="G182" s="6">
        <v>1</v>
      </c>
      <c r="H182" s="6">
        <v>1</v>
      </c>
      <c r="I182" s="8">
        <f t="shared" si="12"/>
        <v>8</v>
      </c>
    </row>
    <row r="183" spans="1:9" x14ac:dyDescent="0.25">
      <c r="A183" s="369">
        <v>159</v>
      </c>
      <c r="B183" s="355" t="s">
        <v>202</v>
      </c>
      <c r="C183" s="377" t="s">
        <v>193</v>
      </c>
      <c r="D183" s="401">
        <v>0</v>
      </c>
      <c r="E183" s="6">
        <v>6</v>
      </c>
      <c r="F183" s="6">
        <v>3</v>
      </c>
      <c r="G183" s="6">
        <v>2</v>
      </c>
      <c r="H183" s="6">
        <v>1</v>
      </c>
      <c r="I183" s="8">
        <f t="shared" si="12"/>
        <v>12</v>
      </c>
    </row>
    <row r="184" spans="1:9" x14ac:dyDescent="0.25">
      <c r="A184" s="377">
        <v>160</v>
      </c>
      <c r="B184" s="399" t="s">
        <v>643</v>
      </c>
      <c r="C184" s="377" t="s">
        <v>193</v>
      </c>
      <c r="D184" s="401">
        <v>0</v>
      </c>
      <c r="E184" s="371">
        <v>3</v>
      </c>
      <c r="F184" s="371">
        <v>2</v>
      </c>
      <c r="G184" s="371">
        <v>0</v>
      </c>
      <c r="H184" s="371">
        <v>1</v>
      </c>
      <c r="I184" s="8">
        <f t="shared" si="12"/>
        <v>6</v>
      </c>
    </row>
    <row r="185" spans="1:9" x14ac:dyDescent="0.25">
      <c r="A185" s="369">
        <v>161</v>
      </c>
      <c r="B185" s="355" t="s">
        <v>644</v>
      </c>
      <c r="C185" s="377" t="s">
        <v>193</v>
      </c>
      <c r="D185" s="385" t="s">
        <v>393</v>
      </c>
      <c r="E185" s="6">
        <v>4</v>
      </c>
      <c r="F185" s="6">
        <v>2</v>
      </c>
      <c r="G185" s="6">
        <v>1</v>
      </c>
      <c r="H185" s="6">
        <v>1</v>
      </c>
      <c r="I185" s="8">
        <f t="shared" si="12"/>
        <v>8</v>
      </c>
    </row>
    <row r="186" spans="1:9" x14ac:dyDescent="0.25">
      <c r="A186" s="377">
        <v>162</v>
      </c>
      <c r="B186" s="399" t="s">
        <v>645</v>
      </c>
      <c r="C186" s="377" t="s">
        <v>193</v>
      </c>
      <c r="D186" s="385" t="s">
        <v>393</v>
      </c>
      <c r="E186" s="6">
        <v>9</v>
      </c>
      <c r="F186" s="6">
        <v>2</v>
      </c>
      <c r="G186" s="6">
        <v>1</v>
      </c>
      <c r="H186" s="6">
        <v>1</v>
      </c>
      <c r="I186" s="8">
        <f t="shared" si="12"/>
        <v>13</v>
      </c>
    </row>
    <row r="187" spans="1:9" x14ac:dyDescent="0.25">
      <c r="A187" s="369">
        <v>163</v>
      </c>
      <c r="B187" s="399" t="s">
        <v>646</v>
      </c>
      <c r="C187" s="377" t="s">
        <v>193</v>
      </c>
      <c r="D187" s="385" t="s">
        <v>393</v>
      </c>
      <c r="E187" s="6">
        <v>4</v>
      </c>
      <c r="F187" s="6">
        <v>1</v>
      </c>
      <c r="G187" s="6">
        <v>1</v>
      </c>
      <c r="H187" s="371">
        <v>1</v>
      </c>
      <c r="I187" s="8">
        <f t="shared" si="12"/>
        <v>7</v>
      </c>
    </row>
    <row r="188" spans="1:9" x14ac:dyDescent="0.25">
      <c r="A188" s="377">
        <v>164</v>
      </c>
      <c r="B188" s="468" t="s">
        <v>647</v>
      </c>
      <c r="C188" s="403" t="s">
        <v>193</v>
      </c>
      <c r="D188" s="142" t="s">
        <v>393</v>
      </c>
      <c r="E188" s="6">
        <v>3</v>
      </c>
      <c r="F188" s="6">
        <v>2</v>
      </c>
      <c r="G188" s="6">
        <v>1</v>
      </c>
      <c r="H188" s="371">
        <v>1</v>
      </c>
      <c r="I188" s="144">
        <f t="shared" si="12"/>
        <v>7</v>
      </c>
    </row>
    <row r="189" spans="1:9" x14ac:dyDescent="0.25">
      <c r="A189" s="369">
        <v>165</v>
      </c>
      <c r="B189" s="402" t="s">
        <v>648</v>
      </c>
      <c r="C189" s="403" t="s">
        <v>193</v>
      </c>
      <c r="D189" s="142" t="s">
        <v>393</v>
      </c>
      <c r="E189" s="6">
        <v>3</v>
      </c>
      <c r="F189" s="6">
        <v>1</v>
      </c>
      <c r="G189" s="6">
        <v>0</v>
      </c>
      <c r="H189" s="371">
        <v>1</v>
      </c>
      <c r="I189" s="144">
        <f t="shared" si="12"/>
        <v>5</v>
      </c>
    </row>
    <row r="190" spans="1:9" x14ac:dyDescent="0.25">
      <c r="A190" s="377">
        <v>166</v>
      </c>
      <c r="B190" s="402" t="s">
        <v>649</v>
      </c>
      <c r="C190" s="403" t="s">
        <v>193</v>
      </c>
      <c r="D190" s="142" t="s">
        <v>393</v>
      </c>
      <c r="E190" s="6">
        <v>4</v>
      </c>
      <c r="F190" s="6">
        <v>1</v>
      </c>
      <c r="G190" s="6">
        <v>1</v>
      </c>
      <c r="H190" s="371">
        <v>1</v>
      </c>
      <c r="I190" s="144">
        <f t="shared" si="12"/>
        <v>7</v>
      </c>
    </row>
    <row r="191" spans="1:9" x14ac:dyDescent="0.25">
      <c r="A191" s="369">
        <v>167</v>
      </c>
      <c r="B191" s="119" t="s">
        <v>650</v>
      </c>
      <c r="C191" s="403" t="s">
        <v>193</v>
      </c>
      <c r="D191" s="142" t="s">
        <v>393</v>
      </c>
      <c r="E191" s="6">
        <v>9</v>
      </c>
      <c r="F191" s="6">
        <v>3</v>
      </c>
      <c r="G191" s="6">
        <v>2</v>
      </c>
      <c r="H191" s="371">
        <v>1</v>
      </c>
      <c r="I191" s="144">
        <f t="shared" si="12"/>
        <v>15</v>
      </c>
    </row>
    <row r="192" spans="1:9" x14ac:dyDescent="0.25">
      <c r="A192" s="377">
        <v>168</v>
      </c>
      <c r="B192" s="402" t="s">
        <v>651</v>
      </c>
      <c r="C192" s="403" t="s">
        <v>193</v>
      </c>
      <c r="D192" s="142" t="s">
        <v>393</v>
      </c>
      <c r="E192" s="371">
        <v>3</v>
      </c>
      <c r="F192" s="371">
        <v>2</v>
      </c>
      <c r="G192" s="371">
        <v>0</v>
      </c>
      <c r="H192" s="371">
        <v>1</v>
      </c>
      <c r="I192" s="144">
        <f t="shared" si="12"/>
        <v>6</v>
      </c>
    </row>
    <row r="193" spans="1:9" ht="29.25" x14ac:dyDescent="0.25">
      <c r="A193" s="369">
        <v>169</v>
      </c>
      <c r="B193" s="402" t="s">
        <v>652</v>
      </c>
      <c r="C193" s="403" t="s">
        <v>653</v>
      </c>
      <c r="D193" s="142" t="s">
        <v>393</v>
      </c>
      <c r="E193" s="6">
        <v>4</v>
      </c>
      <c r="F193" s="6">
        <v>2</v>
      </c>
      <c r="G193" s="6">
        <v>1</v>
      </c>
      <c r="H193" s="6">
        <v>1</v>
      </c>
      <c r="I193" s="144">
        <f t="shared" si="12"/>
        <v>8</v>
      </c>
    </row>
    <row r="194" spans="1:9" x14ac:dyDescent="0.25">
      <c r="A194" s="377">
        <v>170</v>
      </c>
      <c r="B194" s="404" t="s">
        <v>194</v>
      </c>
      <c r="C194" s="403" t="s">
        <v>193</v>
      </c>
      <c r="D194" s="142">
        <v>50</v>
      </c>
      <c r="E194" s="145">
        <v>61</v>
      </c>
      <c r="F194" s="145">
        <v>32</v>
      </c>
      <c r="G194" s="145">
        <v>19</v>
      </c>
      <c r="H194" s="145">
        <v>6</v>
      </c>
      <c r="I194" s="144">
        <f t="shared" si="12"/>
        <v>118</v>
      </c>
    </row>
    <row r="195" spans="1:9" x14ac:dyDescent="0.25">
      <c r="A195" s="369">
        <v>171</v>
      </c>
      <c r="B195" s="405" t="s">
        <v>654</v>
      </c>
      <c r="C195" s="403" t="s">
        <v>193</v>
      </c>
      <c r="D195" s="142" t="s">
        <v>393</v>
      </c>
      <c r="E195" s="145">
        <v>4</v>
      </c>
      <c r="F195" s="145">
        <v>3</v>
      </c>
      <c r="G195" s="145">
        <v>2</v>
      </c>
      <c r="H195" s="145">
        <v>1</v>
      </c>
      <c r="I195" s="144">
        <f t="shared" si="12"/>
        <v>10</v>
      </c>
    </row>
    <row r="196" spans="1:9" ht="28.5" x14ac:dyDescent="0.25">
      <c r="A196" s="377">
        <v>172</v>
      </c>
      <c r="B196" s="405" t="s">
        <v>655</v>
      </c>
      <c r="C196" s="403" t="s">
        <v>193</v>
      </c>
      <c r="D196" s="142" t="s">
        <v>393</v>
      </c>
      <c r="E196" s="145">
        <v>3</v>
      </c>
      <c r="F196" s="145">
        <v>2</v>
      </c>
      <c r="G196" s="145">
        <v>1</v>
      </c>
      <c r="H196" s="145">
        <v>2</v>
      </c>
      <c r="I196" s="144">
        <f t="shared" si="12"/>
        <v>8</v>
      </c>
    </row>
    <row r="197" spans="1:9" x14ac:dyDescent="0.25">
      <c r="A197" s="369">
        <v>173</v>
      </c>
      <c r="B197" s="406" t="s">
        <v>656</v>
      </c>
      <c r="C197" s="403" t="s">
        <v>193</v>
      </c>
      <c r="D197" s="142" t="s">
        <v>393</v>
      </c>
      <c r="E197" s="145">
        <v>4</v>
      </c>
      <c r="F197" s="145">
        <v>3</v>
      </c>
      <c r="G197" s="145">
        <v>2</v>
      </c>
      <c r="H197" s="145">
        <v>1</v>
      </c>
      <c r="I197" s="144">
        <f t="shared" si="12"/>
        <v>10</v>
      </c>
    </row>
    <row r="198" spans="1:9" x14ac:dyDescent="0.25">
      <c r="A198" s="377">
        <v>174</v>
      </c>
      <c r="B198" s="372" t="s">
        <v>657</v>
      </c>
      <c r="C198" s="369" t="s">
        <v>193</v>
      </c>
      <c r="D198" s="142" t="s">
        <v>393</v>
      </c>
      <c r="E198" s="6">
        <v>3</v>
      </c>
      <c r="F198" s="6">
        <v>2</v>
      </c>
      <c r="G198" s="6">
        <v>1</v>
      </c>
      <c r="H198" s="6">
        <v>1</v>
      </c>
      <c r="I198" s="8">
        <f t="shared" si="12"/>
        <v>7</v>
      </c>
    </row>
    <row r="199" spans="1:9" x14ac:dyDescent="0.25">
      <c r="A199" s="369">
        <v>175</v>
      </c>
      <c r="B199" s="388" t="s">
        <v>658</v>
      </c>
      <c r="C199" s="369" t="s">
        <v>193</v>
      </c>
      <c r="D199" s="142" t="s">
        <v>393</v>
      </c>
      <c r="E199" s="6">
        <v>4</v>
      </c>
      <c r="F199" s="6">
        <v>3</v>
      </c>
      <c r="G199" s="6">
        <v>1</v>
      </c>
      <c r="H199" s="6">
        <v>1</v>
      </c>
      <c r="I199" s="8">
        <f t="shared" si="12"/>
        <v>9</v>
      </c>
    </row>
    <row r="200" spans="1:9" x14ac:dyDescent="0.25">
      <c r="A200" s="377">
        <v>176</v>
      </c>
      <c r="B200" s="407" t="s">
        <v>659</v>
      </c>
      <c r="C200" s="369" t="s">
        <v>193</v>
      </c>
      <c r="D200" s="142" t="s">
        <v>393</v>
      </c>
      <c r="E200" s="6">
        <v>3</v>
      </c>
      <c r="F200" s="6">
        <v>1</v>
      </c>
      <c r="G200" s="6">
        <v>1</v>
      </c>
      <c r="H200" s="6">
        <v>1</v>
      </c>
      <c r="I200" s="8">
        <f t="shared" si="12"/>
        <v>6</v>
      </c>
    </row>
    <row r="201" spans="1:9" x14ac:dyDescent="0.25">
      <c r="A201" s="369">
        <v>177</v>
      </c>
      <c r="B201" s="342" t="s">
        <v>660</v>
      </c>
      <c r="C201" s="369" t="s">
        <v>193</v>
      </c>
      <c r="D201" s="142" t="s">
        <v>393</v>
      </c>
      <c r="E201" s="6">
        <v>2</v>
      </c>
      <c r="F201" s="6">
        <v>1</v>
      </c>
      <c r="G201" s="6">
        <v>0</v>
      </c>
      <c r="H201" s="6">
        <v>1</v>
      </c>
      <c r="I201" s="8">
        <f t="shared" si="12"/>
        <v>4</v>
      </c>
    </row>
    <row r="202" spans="1:9" x14ac:dyDescent="0.25">
      <c r="A202" s="377">
        <v>178</v>
      </c>
      <c r="B202" s="376" t="s">
        <v>661</v>
      </c>
      <c r="C202" s="369" t="s">
        <v>193</v>
      </c>
      <c r="D202" s="142" t="s">
        <v>393</v>
      </c>
      <c r="E202" s="6">
        <v>3</v>
      </c>
      <c r="F202" s="6">
        <v>3</v>
      </c>
      <c r="G202" s="6">
        <v>2</v>
      </c>
      <c r="H202" s="6">
        <v>1</v>
      </c>
      <c r="I202" s="8">
        <f t="shared" si="12"/>
        <v>9</v>
      </c>
    </row>
    <row r="203" spans="1:9" x14ac:dyDescent="0.25">
      <c r="A203" s="369">
        <v>179</v>
      </c>
      <c r="B203" s="372" t="s">
        <v>662</v>
      </c>
      <c r="C203" s="369" t="s">
        <v>193</v>
      </c>
      <c r="D203" s="142" t="s">
        <v>393</v>
      </c>
      <c r="E203" s="371">
        <v>2</v>
      </c>
      <c r="F203" s="371">
        <v>2</v>
      </c>
      <c r="G203" s="371">
        <v>0</v>
      </c>
      <c r="H203" s="371">
        <v>1</v>
      </c>
      <c r="I203" s="8">
        <f t="shared" si="12"/>
        <v>5</v>
      </c>
    </row>
    <row r="204" spans="1:9" x14ac:dyDescent="0.25">
      <c r="A204" s="377">
        <v>180</v>
      </c>
      <c r="B204" s="372" t="s">
        <v>663</v>
      </c>
      <c r="C204" s="369" t="s">
        <v>193</v>
      </c>
      <c r="D204" s="142" t="s">
        <v>393</v>
      </c>
      <c r="E204" s="6">
        <v>2</v>
      </c>
      <c r="F204" s="6">
        <v>2</v>
      </c>
      <c r="G204" s="6">
        <v>1</v>
      </c>
      <c r="H204" s="6">
        <v>1</v>
      </c>
      <c r="I204" s="8">
        <f t="shared" si="12"/>
        <v>6</v>
      </c>
    </row>
    <row r="205" spans="1:9" x14ac:dyDescent="0.25">
      <c r="A205" s="369">
        <v>181</v>
      </c>
      <c r="B205" s="372" t="s">
        <v>664</v>
      </c>
      <c r="C205" s="369" t="s">
        <v>193</v>
      </c>
      <c r="D205" s="142" t="s">
        <v>393</v>
      </c>
      <c r="E205" s="6">
        <v>3</v>
      </c>
      <c r="F205" s="6">
        <v>2</v>
      </c>
      <c r="G205" s="6">
        <v>1</v>
      </c>
      <c r="H205" s="6">
        <v>2</v>
      </c>
      <c r="I205" s="8">
        <f t="shared" si="12"/>
        <v>8</v>
      </c>
    </row>
    <row r="206" spans="1:9" x14ac:dyDescent="0.25">
      <c r="A206" s="377">
        <v>182</v>
      </c>
      <c r="B206" s="372" t="s">
        <v>665</v>
      </c>
      <c r="C206" s="369" t="s">
        <v>193</v>
      </c>
      <c r="D206" s="142" t="s">
        <v>393</v>
      </c>
      <c r="E206" s="6">
        <v>4</v>
      </c>
      <c r="F206" s="6">
        <v>3</v>
      </c>
      <c r="G206" s="6">
        <v>2</v>
      </c>
      <c r="H206" s="6">
        <v>1</v>
      </c>
      <c r="I206" s="8">
        <f t="shared" si="12"/>
        <v>10</v>
      </c>
    </row>
    <row r="207" spans="1:9" x14ac:dyDescent="0.25">
      <c r="A207" s="369">
        <v>183</v>
      </c>
      <c r="B207" s="372" t="s">
        <v>666</v>
      </c>
      <c r="C207" s="369" t="s">
        <v>193</v>
      </c>
      <c r="D207" s="142" t="s">
        <v>393</v>
      </c>
      <c r="E207" s="6">
        <v>3</v>
      </c>
      <c r="F207" s="6">
        <v>2</v>
      </c>
      <c r="G207" s="6">
        <v>1</v>
      </c>
      <c r="H207" s="6">
        <v>1</v>
      </c>
      <c r="I207" s="8">
        <f t="shared" si="12"/>
        <v>7</v>
      </c>
    </row>
    <row r="208" spans="1:9" x14ac:dyDescent="0.25">
      <c r="A208" s="377">
        <v>184</v>
      </c>
      <c r="B208" s="373" t="s">
        <v>667</v>
      </c>
      <c r="C208" s="369" t="s">
        <v>668</v>
      </c>
      <c r="D208" s="142" t="s">
        <v>393</v>
      </c>
      <c r="E208" s="6">
        <v>4</v>
      </c>
      <c r="F208" s="6">
        <v>3</v>
      </c>
      <c r="G208" s="6">
        <v>1</v>
      </c>
      <c r="H208" s="6">
        <v>1</v>
      </c>
      <c r="I208" s="8">
        <f t="shared" si="12"/>
        <v>9</v>
      </c>
    </row>
    <row r="209" spans="1:9" x14ac:dyDescent="0.25">
      <c r="A209" s="369">
        <v>185</v>
      </c>
      <c r="B209" s="372" t="s">
        <v>669</v>
      </c>
      <c r="C209" s="369" t="s">
        <v>193</v>
      </c>
      <c r="D209" s="142" t="s">
        <v>393</v>
      </c>
      <c r="E209" s="6">
        <v>3</v>
      </c>
      <c r="F209" s="6">
        <v>1</v>
      </c>
      <c r="G209" s="6">
        <v>1</v>
      </c>
      <c r="H209" s="6">
        <v>1</v>
      </c>
      <c r="I209" s="8">
        <f t="shared" si="12"/>
        <v>6</v>
      </c>
    </row>
    <row r="210" spans="1:9" x14ac:dyDescent="0.25">
      <c r="A210" s="377">
        <v>186</v>
      </c>
      <c r="B210" s="352" t="s">
        <v>670</v>
      </c>
      <c r="C210" s="369" t="s">
        <v>193</v>
      </c>
      <c r="D210" s="142" t="s">
        <v>393</v>
      </c>
      <c r="E210" s="6">
        <v>2</v>
      </c>
      <c r="F210" s="6">
        <v>1</v>
      </c>
      <c r="G210" s="6">
        <v>0</v>
      </c>
      <c r="H210" s="6">
        <v>1</v>
      </c>
      <c r="I210" s="8">
        <f t="shared" si="12"/>
        <v>4</v>
      </c>
    </row>
    <row r="211" spans="1:9" x14ac:dyDescent="0.25">
      <c r="A211" s="369">
        <v>187</v>
      </c>
      <c r="B211" s="408" t="s">
        <v>671</v>
      </c>
      <c r="C211" s="377" t="s">
        <v>193</v>
      </c>
      <c r="D211" s="385" t="s">
        <v>393</v>
      </c>
      <c r="E211" s="6">
        <v>3</v>
      </c>
      <c r="F211" s="6">
        <v>3</v>
      </c>
      <c r="G211" s="6">
        <v>2</v>
      </c>
      <c r="H211" s="6">
        <v>1</v>
      </c>
      <c r="I211" s="8">
        <f t="shared" si="12"/>
        <v>9</v>
      </c>
    </row>
    <row r="212" spans="1:9" x14ac:dyDescent="0.25">
      <c r="A212" s="377">
        <v>188</v>
      </c>
      <c r="B212" s="352" t="s">
        <v>672</v>
      </c>
      <c r="C212" s="369" t="s">
        <v>193</v>
      </c>
      <c r="D212" s="142" t="s">
        <v>393</v>
      </c>
      <c r="E212" s="371">
        <v>2</v>
      </c>
      <c r="F212" s="371">
        <v>2</v>
      </c>
      <c r="G212" s="371">
        <v>0</v>
      </c>
      <c r="H212" s="371">
        <v>1</v>
      </c>
      <c r="I212" s="8">
        <f t="shared" si="12"/>
        <v>5</v>
      </c>
    </row>
    <row r="213" spans="1:9" x14ac:dyDescent="0.25">
      <c r="A213" s="369">
        <v>189</v>
      </c>
      <c r="B213" s="352" t="s">
        <v>673</v>
      </c>
      <c r="C213" s="369" t="s">
        <v>193</v>
      </c>
      <c r="D213" s="142" t="s">
        <v>393</v>
      </c>
      <c r="E213" s="6">
        <v>2</v>
      </c>
      <c r="F213" s="6">
        <v>2</v>
      </c>
      <c r="G213" s="6">
        <v>1</v>
      </c>
      <c r="H213" s="6">
        <v>1</v>
      </c>
      <c r="I213" s="8">
        <f t="shared" si="12"/>
        <v>6</v>
      </c>
    </row>
    <row r="214" spans="1:9" x14ac:dyDescent="0.25">
      <c r="A214" s="377">
        <v>190</v>
      </c>
      <c r="B214" s="408" t="s">
        <v>674</v>
      </c>
      <c r="C214" s="377" t="s">
        <v>193</v>
      </c>
      <c r="D214" s="385" t="s">
        <v>393</v>
      </c>
      <c r="E214" s="6">
        <v>3</v>
      </c>
      <c r="F214" s="6">
        <v>2</v>
      </c>
      <c r="G214" s="6">
        <v>1</v>
      </c>
      <c r="H214" s="6">
        <v>2</v>
      </c>
      <c r="I214" s="8">
        <f t="shared" si="12"/>
        <v>8</v>
      </c>
    </row>
    <row r="215" spans="1:9" x14ac:dyDescent="0.25">
      <c r="A215" s="369">
        <v>191</v>
      </c>
      <c r="B215" s="408" t="s">
        <v>675</v>
      </c>
      <c r="C215" s="369" t="s">
        <v>193</v>
      </c>
      <c r="D215" s="142" t="s">
        <v>393</v>
      </c>
      <c r="E215" s="6">
        <v>4</v>
      </c>
      <c r="F215" s="6">
        <v>3</v>
      </c>
      <c r="G215" s="6">
        <v>2</v>
      </c>
      <c r="H215" s="6">
        <v>1</v>
      </c>
      <c r="I215" s="8">
        <f t="shared" si="12"/>
        <v>10</v>
      </c>
    </row>
    <row r="216" spans="1:9" x14ac:dyDescent="0.25">
      <c r="A216" s="377">
        <v>192</v>
      </c>
      <c r="B216" s="408" t="s">
        <v>676</v>
      </c>
      <c r="C216" s="369" t="s">
        <v>193</v>
      </c>
      <c r="D216" s="142" t="s">
        <v>393</v>
      </c>
      <c r="E216" s="6">
        <v>3</v>
      </c>
      <c r="F216" s="6">
        <v>2</v>
      </c>
      <c r="G216" s="6">
        <v>1</v>
      </c>
      <c r="H216" s="6">
        <v>1</v>
      </c>
      <c r="I216" s="8">
        <f t="shared" si="12"/>
        <v>7</v>
      </c>
    </row>
    <row r="217" spans="1:9" x14ac:dyDescent="0.25">
      <c r="A217" s="409"/>
      <c r="B217" s="410"/>
      <c r="C217" s="411" t="s">
        <v>45</v>
      </c>
      <c r="D217" s="412">
        <f>SUM(D174:D216)</f>
        <v>188</v>
      </c>
      <c r="E217" s="393">
        <f>SUM(E174:E216)</f>
        <v>341</v>
      </c>
      <c r="F217" s="393">
        <f>SUM(F174:F216)</f>
        <v>205</v>
      </c>
      <c r="G217" s="393">
        <f t="shared" ref="G217:H217" si="13">SUM(G174:G216)</f>
        <v>104</v>
      </c>
      <c r="H217" s="393">
        <f t="shared" si="13"/>
        <v>70</v>
      </c>
      <c r="I217" s="393">
        <f>SUM(I174:I216)</f>
        <v>720</v>
      </c>
    </row>
    <row r="218" spans="1:9" x14ac:dyDescent="0.25">
      <c r="A218" s="413" t="s">
        <v>217</v>
      </c>
      <c r="B218" s="413"/>
      <c r="C218" s="413"/>
      <c r="D218" s="413"/>
      <c r="E218" s="413"/>
      <c r="F218" s="413"/>
      <c r="G218" s="413"/>
      <c r="H218" s="413"/>
      <c r="I218" s="413"/>
    </row>
    <row r="219" spans="1:9" x14ac:dyDescent="0.25">
      <c r="A219" s="413"/>
      <c r="B219" s="413"/>
      <c r="C219" s="413"/>
      <c r="D219" s="413"/>
      <c r="E219" s="413"/>
      <c r="F219" s="413"/>
      <c r="G219" s="413"/>
      <c r="H219" s="413"/>
      <c r="I219" s="413"/>
    </row>
    <row r="220" spans="1:9" x14ac:dyDescent="0.25">
      <c r="A220" s="414">
        <v>193</v>
      </c>
      <c r="B220" s="342" t="s">
        <v>488</v>
      </c>
      <c r="C220" s="34" t="s">
        <v>219</v>
      </c>
      <c r="D220" s="353">
        <v>10</v>
      </c>
      <c r="E220" s="6">
        <v>10</v>
      </c>
      <c r="F220" s="6">
        <v>6</v>
      </c>
      <c r="G220" s="6">
        <v>3</v>
      </c>
      <c r="H220" s="415">
        <v>2</v>
      </c>
      <c r="I220" s="8">
        <f>SUM(E220:G220)</f>
        <v>19</v>
      </c>
    </row>
    <row r="221" spans="1:9" x14ac:dyDescent="0.25">
      <c r="A221" s="416">
        <v>194</v>
      </c>
      <c r="B221" s="342" t="s">
        <v>218</v>
      </c>
      <c r="C221" s="34" t="s">
        <v>221</v>
      </c>
      <c r="D221" s="353">
        <v>10</v>
      </c>
      <c r="E221" s="6">
        <v>9</v>
      </c>
      <c r="F221" s="6">
        <v>4</v>
      </c>
      <c r="G221" s="6">
        <v>2</v>
      </c>
      <c r="H221" s="415">
        <v>1</v>
      </c>
      <c r="I221" s="8">
        <f>SUM(E221:G221)</f>
        <v>15</v>
      </c>
    </row>
    <row r="222" spans="1:9" x14ac:dyDescent="0.25">
      <c r="A222" s="414">
        <v>195</v>
      </c>
      <c r="B222" s="342" t="s">
        <v>489</v>
      </c>
      <c r="C222" s="34" t="s">
        <v>221</v>
      </c>
      <c r="D222" s="353">
        <v>27</v>
      </c>
      <c r="E222" s="6">
        <v>25</v>
      </c>
      <c r="F222" s="6">
        <v>19</v>
      </c>
      <c r="G222" s="6">
        <v>9</v>
      </c>
      <c r="H222" s="415">
        <v>5</v>
      </c>
      <c r="I222" s="8">
        <f>SUM(E222:G222)</f>
        <v>53</v>
      </c>
    </row>
    <row r="223" spans="1:9" x14ac:dyDescent="0.25">
      <c r="A223" s="416">
        <v>196</v>
      </c>
      <c r="B223" s="342" t="s">
        <v>490</v>
      </c>
      <c r="C223" s="34" t="s">
        <v>224</v>
      </c>
      <c r="D223" s="353">
        <v>4</v>
      </c>
      <c r="E223" s="6">
        <v>3</v>
      </c>
      <c r="F223" s="6">
        <v>2</v>
      </c>
      <c r="G223" s="6">
        <v>1</v>
      </c>
      <c r="H223" s="415">
        <v>1</v>
      </c>
      <c r="I223" s="8">
        <f>SUM(E223:G223)</f>
        <v>6</v>
      </c>
    </row>
    <row r="224" spans="1:9" x14ac:dyDescent="0.25">
      <c r="A224" s="414">
        <v>197</v>
      </c>
      <c r="B224" s="342" t="s">
        <v>491</v>
      </c>
      <c r="C224" s="34" t="s">
        <v>226</v>
      </c>
      <c r="D224" s="353">
        <v>15</v>
      </c>
      <c r="E224" s="6">
        <v>13</v>
      </c>
      <c r="F224" s="6">
        <v>9</v>
      </c>
      <c r="G224" s="6">
        <v>2</v>
      </c>
      <c r="H224" s="415">
        <v>2</v>
      </c>
      <c r="I224" s="8">
        <f>SUM(E224:G224)</f>
        <v>24</v>
      </c>
    </row>
    <row r="225" spans="1:9" x14ac:dyDescent="0.25">
      <c r="A225" s="416">
        <v>198</v>
      </c>
      <c r="B225" s="342" t="s">
        <v>492</v>
      </c>
      <c r="C225" s="34" t="s">
        <v>224</v>
      </c>
      <c r="D225" s="353" t="s">
        <v>393</v>
      </c>
      <c r="E225" s="6">
        <v>3</v>
      </c>
      <c r="F225" s="6">
        <v>2</v>
      </c>
      <c r="G225" s="6">
        <v>1</v>
      </c>
      <c r="H225" s="415">
        <v>1</v>
      </c>
      <c r="I225" s="8">
        <f>SUM(E225:H225)</f>
        <v>7</v>
      </c>
    </row>
    <row r="226" spans="1:9" x14ac:dyDescent="0.25">
      <c r="A226" s="414">
        <v>199</v>
      </c>
      <c r="B226" s="342" t="s">
        <v>493</v>
      </c>
      <c r="C226" s="34" t="s">
        <v>221</v>
      </c>
      <c r="D226" s="353">
        <v>10</v>
      </c>
      <c r="E226" s="34">
        <v>8</v>
      </c>
      <c r="F226" s="34">
        <v>4</v>
      </c>
      <c r="G226" s="34">
        <v>2</v>
      </c>
      <c r="H226" s="415">
        <v>2</v>
      </c>
      <c r="I226" s="8">
        <f>SUM(E226:G226)</f>
        <v>14</v>
      </c>
    </row>
    <row r="227" spans="1:9" x14ac:dyDescent="0.25">
      <c r="A227" s="416">
        <v>200</v>
      </c>
      <c r="B227" s="469" t="s">
        <v>494</v>
      </c>
      <c r="C227" s="34" t="s">
        <v>230</v>
      </c>
      <c r="D227" s="353">
        <v>25</v>
      </c>
      <c r="E227" s="34">
        <v>23</v>
      </c>
      <c r="F227" s="34">
        <v>17</v>
      </c>
      <c r="G227" s="34">
        <v>6</v>
      </c>
      <c r="H227" s="415">
        <v>4</v>
      </c>
      <c r="I227" s="8">
        <f t="shared" ref="I227:I246" si="14">SUM(E227:G227)</f>
        <v>46</v>
      </c>
    </row>
    <row r="228" spans="1:9" x14ac:dyDescent="0.25">
      <c r="A228" s="414">
        <v>201</v>
      </c>
      <c r="B228" s="342" t="s">
        <v>495</v>
      </c>
      <c r="C228" s="34" t="s">
        <v>217</v>
      </c>
      <c r="D228" s="353" t="s">
        <v>393</v>
      </c>
      <c r="E228" s="34">
        <v>6</v>
      </c>
      <c r="F228" s="34">
        <v>3</v>
      </c>
      <c r="G228" s="34">
        <v>2</v>
      </c>
      <c r="H228" s="415">
        <v>1</v>
      </c>
      <c r="I228" s="8">
        <f t="shared" si="14"/>
        <v>11</v>
      </c>
    </row>
    <row r="229" spans="1:9" x14ac:dyDescent="0.25">
      <c r="A229" s="416">
        <v>202</v>
      </c>
      <c r="B229" s="342" t="s">
        <v>496</v>
      </c>
      <c r="C229" s="34" t="s">
        <v>217</v>
      </c>
      <c r="D229" s="353" t="s">
        <v>393</v>
      </c>
      <c r="E229" s="34">
        <v>3</v>
      </c>
      <c r="F229" s="34">
        <v>2</v>
      </c>
      <c r="G229" s="34">
        <v>1</v>
      </c>
      <c r="H229" s="415">
        <v>1</v>
      </c>
      <c r="I229" s="8">
        <f t="shared" si="14"/>
        <v>6</v>
      </c>
    </row>
    <row r="230" spans="1:9" x14ac:dyDescent="0.25">
      <c r="A230" s="414">
        <v>203</v>
      </c>
      <c r="B230" s="342" t="s">
        <v>497</v>
      </c>
      <c r="C230" s="34" t="s">
        <v>217</v>
      </c>
      <c r="D230" s="353" t="s">
        <v>393</v>
      </c>
      <c r="E230" s="34">
        <v>2</v>
      </c>
      <c r="F230" s="34">
        <v>1</v>
      </c>
      <c r="G230" s="34">
        <v>0</v>
      </c>
      <c r="H230" s="415">
        <v>1</v>
      </c>
      <c r="I230" s="8">
        <f t="shared" si="14"/>
        <v>3</v>
      </c>
    </row>
    <row r="231" spans="1:9" x14ac:dyDescent="0.25">
      <c r="A231" s="416">
        <v>204</v>
      </c>
      <c r="B231" s="342" t="s">
        <v>498</v>
      </c>
      <c r="C231" s="34" t="s">
        <v>217</v>
      </c>
      <c r="D231" s="353" t="s">
        <v>393</v>
      </c>
      <c r="E231" s="34">
        <v>4</v>
      </c>
      <c r="F231" s="34">
        <v>2</v>
      </c>
      <c r="G231" s="34">
        <v>1</v>
      </c>
      <c r="H231" s="415">
        <v>1</v>
      </c>
      <c r="I231" s="8">
        <f t="shared" si="14"/>
        <v>7</v>
      </c>
    </row>
    <row r="232" spans="1:9" x14ac:dyDescent="0.25">
      <c r="A232" s="414">
        <v>205</v>
      </c>
      <c r="B232" s="342" t="s">
        <v>499</v>
      </c>
      <c r="C232" s="34" t="s">
        <v>217</v>
      </c>
      <c r="D232" s="353" t="s">
        <v>393</v>
      </c>
      <c r="E232" s="34">
        <v>3</v>
      </c>
      <c r="F232" s="34">
        <v>2</v>
      </c>
      <c r="G232" s="34">
        <v>1</v>
      </c>
      <c r="H232" s="415">
        <v>1</v>
      </c>
      <c r="I232" s="8">
        <f t="shared" si="14"/>
        <v>6</v>
      </c>
    </row>
    <row r="233" spans="1:9" x14ac:dyDescent="0.25">
      <c r="A233" s="416">
        <v>206</v>
      </c>
      <c r="B233" s="342" t="s">
        <v>500</v>
      </c>
      <c r="C233" s="34" t="s">
        <v>217</v>
      </c>
      <c r="D233" s="353">
        <v>15</v>
      </c>
      <c r="E233" s="34">
        <v>14</v>
      </c>
      <c r="F233" s="34">
        <v>9</v>
      </c>
      <c r="G233" s="34">
        <v>5</v>
      </c>
      <c r="H233" s="415">
        <v>4</v>
      </c>
      <c r="I233" s="8">
        <f t="shared" si="14"/>
        <v>28</v>
      </c>
    </row>
    <row r="234" spans="1:9" x14ac:dyDescent="0.25">
      <c r="A234" s="414">
        <v>207</v>
      </c>
      <c r="B234" s="342" t="s">
        <v>501</v>
      </c>
      <c r="C234" s="34" t="s">
        <v>217</v>
      </c>
      <c r="D234" s="353" t="s">
        <v>393</v>
      </c>
      <c r="E234" s="34">
        <v>2</v>
      </c>
      <c r="F234" s="34">
        <v>1</v>
      </c>
      <c r="G234" s="34">
        <v>1</v>
      </c>
      <c r="H234" s="415">
        <v>0</v>
      </c>
      <c r="I234" s="8">
        <f t="shared" si="14"/>
        <v>4</v>
      </c>
    </row>
    <row r="235" spans="1:9" x14ac:dyDescent="0.25">
      <c r="A235" s="416">
        <v>208</v>
      </c>
      <c r="B235" s="342" t="s">
        <v>502</v>
      </c>
      <c r="C235" s="34" t="s">
        <v>217</v>
      </c>
      <c r="D235" s="353" t="s">
        <v>393</v>
      </c>
      <c r="E235" s="34">
        <v>2</v>
      </c>
      <c r="F235" s="34">
        <v>1</v>
      </c>
      <c r="G235" s="34">
        <v>1</v>
      </c>
      <c r="H235" s="415">
        <v>1</v>
      </c>
      <c r="I235" s="8">
        <f t="shared" si="14"/>
        <v>4</v>
      </c>
    </row>
    <row r="236" spans="1:9" x14ac:dyDescent="0.25">
      <c r="A236" s="414">
        <v>209</v>
      </c>
      <c r="B236" s="342" t="s">
        <v>503</v>
      </c>
      <c r="C236" s="34" t="s">
        <v>217</v>
      </c>
      <c r="D236" s="353" t="s">
        <v>393</v>
      </c>
      <c r="E236" s="34">
        <v>3</v>
      </c>
      <c r="F236" s="34">
        <v>2</v>
      </c>
      <c r="G236" s="34">
        <v>1</v>
      </c>
      <c r="H236" s="415">
        <v>1</v>
      </c>
      <c r="I236" s="8">
        <f t="shared" si="14"/>
        <v>6</v>
      </c>
    </row>
    <row r="237" spans="1:9" x14ac:dyDescent="0.25">
      <c r="A237" s="416">
        <v>210</v>
      </c>
      <c r="B237" s="342" t="s">
        <v>504</v>
      </c>
      <c r="C237" s="34" t="s">
        <v>217</v>
      </c>
      <c r="D237" s="353" t="s">
        <v>393</v>
      </c>
      <c r="E237" s="34">
        <v>2</v>
      </c>
      <c r="F237" s="34">
        <v>1</v>
      </c>
      <c r="G237" s="34">
        <v>1</v>
      </c>
      <c r="H237" s="415">
        <v>1</v>
      </c>
      <c r="I237" s="8">
        <f t="shared" si="14"/>
        <v>4</v>
      </c>
    </row>
    <row r="238" spans="1:9" x14ac:dyDescent="0.25">
      <c r="A238" s="414">
        <v>211</v>
      </c>
      <c r="B238" s="342" t="s">
        <v>505</v>
      </c>
      <c r="C238" s="34" t="s">
        <v>217</v>
      </c>
      <c r="D238" s="353" t="s">
        <v>393</v>
      </c>
      <c r="E238" s="34">
        <v>4</v>
      </c>
      <c r="F238" s="34">
        <v>3</v>
      </c>
      <c r="G238" s="34">
        <v>2</v>
      </c>
      <c r="H238" s="415">
        <v>1</v>
      </c>
      <c r="I238" s="8">
        <f t="shared" si="14"/>
        <v>9</v>
      </c>
    </row>
    <row r="239" spans="1:9" x14ac:dyDescent="0.25">
      <c r="A239" s="416">
        <v>212</v>
      </c>
      <c r="B239" s="342" t="s">
        <v>506</v>
      </c>
      <c r="C239" s="34" t="s">
        <v>217</v>
      </c>
      <c r="D239" s="353" t="s">
        <v>393</v>
      </c>
      <c r="E239" s="34">
        <v>3</v>
      </c>
      <c r="F239" s="34">
        <v>1</v>
      </c>
      <c r="G239" s="34">
        <v>1</v>
      </c>
      <c r="H239" s="415">
        <v>1</v>
      </c>
      <c r="I239" s="8">
        <f t="shared" si="14"/>
        <v>5</v>
      </c>
    </row>
    <row r="240" spans="1:9" x14ac:dyDescent="0.25">
      <c r="A240" s="414">
        <v>213</v>
      </c>
      <c r="B240" s="342" t="s">
        <v>507</v>
      </c>
      <c r="C240" s="34" t="s">
        <v>217</v>
      </c>
      <c r="D240" s="353">
        <v>10</v>
      </c>
      <c r="E240" s="34">
        <v>8</v>
      </c>
      <c r="F240" s="34">
        <v>6</v>
      </c>
      <c r="G240" s="34">
        <v>4</v>
      </c>
      <c r="H240" s="415">
        <v>3</v>
      </c>
      <c r="I240" s="8">
        <f t="shared" si="14"/>
        <v>18</v>
      </c>
    </row>
    <row r="241" spans="1:9" x14ac:dyDescent="0.25">
      <c r="A241" s="416">
        <v>214</v>
      </c>
      <c r="B241" s="342" t="s">
        <v>508</v>
      </c>
      <c r="C241" s="34" t="s">
        <v>217</v>
      </c>
      <c r="D241" s="353" t="s">
        <v>393</v>
      </c>
      <c r="E241" s="34">
        <v>3</v>
      </c>
      <c r="F241" s="34">
        <v>2</v>
      </c>
      <c r="G241" s="34">
        <v>1</v>
      </c>
      <c r="H241" s="415">
        <v>1</v>
      </c>
      <c r="I241" s="8">
        <f t="shared" si="14"/>
        <v>6</v>
      </c>
    </row>
    <row r="242" spans="1:9" x14ac:dyDescent="0.25">
      <c r="A242" s="414">
        <v>215</v>
      </c>
      <c r="B242" s="342" t="s">
        <v>509</v>
      </c>
      <c r="C242" s="34" t="s">
        <v>217</v>
      </c>
      <c r="D242" s="353" t="s">
        <v>393</v>
      </c>
      <c r="E242" s="34">
        <v>5</v>
      </c>
      <c r="F242" s="34">
        <v>3</v>
      </c>
      <c r="G242" s="34">
        <v>2</v>
      </c>
      <c r="H242" s="415">
        <v>1</v>
      </c>
      <c r="I242" s="8">
        <f t="shared" si="14"/>
        <v>10</v>
      </c>
    </row>
    <row r="243" spans="1:9" x14ac:dyDescent="0.25">
      <c r="A243" s="416">
        <v>216</v>
      </c>
      <c r="B243" s="342" t="s">
        <v>510</v>
      </c>
      <c r="C243" s="34" t="s">
        <v>217</v>
      </c>
      <c r="D243" s="353" t="s">
        <v>393</v>
      </c>
      <c r="E243" s="34">
        <v>3</v>
      </c>
      <c r="F243" s="34">
        <v>1</v>
      </c>
      <c r="G243" s="34">
        <v>1</v>
      </c>
      <c r="H243" s="415">
        <v>1</v>
      </c>
      <c r="I243" s="8">
        <f t="shared" si="14"/>
        <v>5</v>
      </c>
    </row>
    <row r="244" spans="1:9" x14ac:dyDescent="0.25">
      <c r="A244" s="414">
        <v>217</v>
      </c>
      <c r="B244" s="342" t="s">
        <v>511</v>
      </c>
      <c r="C244" s="34" t="s">
        <v>217</v>
      </c>
      <c r="D244" s="353" t="s">
        <v>393</v>
      </c>
      <c r="E244" s="34">
        <v>3</v>
      </c>
      <c r="F244" s="34">
        <v>2</v>
      </c>
      <c r="G244" s="34">
        <v>1</v>
      </c>
      <c r="H244" s="415">
        <v>1</v>
      </c>
      <c r="I244" s="8">
        <f t="shared" si="14"/>
        <v>6</v>
      </c>
    </row>
    <row r="245" spans="1:9" x14ac:dyDescent="0.25">
      <c r="A245" s="416">
        <v>218</v>
      </c>
      <c r="B245" s="342" t="s">
        <v>512</v>
      </c>
      <c r="C245" s="34" t="s">
        <v>217</v>
      </c>
      <c r="D245" s="353" t="s">
        <v>393</v>
      </c>
      <c r="E245" s="34">
        <v>2</v>
      </c>
      <c r="F245" s="34">
        <v>2</v>
      </c>
      <c r="G245" s="34">
        <v>1</v>
      </c>
      <c r="H245" s="415">
        <v>1</v>
      </c>
      <c r="I245" s="8">
        <f t="shared" si="14"/>
        <v>5</v>
      </c>
    </row>
    <row r="246" spans="1:9" x14ac:dyDescent="0.25">
      <c r="A246" s="414">
        <v>219</v>
      </c>
      <c r="B246" s="342" t="s">
        <v>513</v>
      </c>
      <c r="C246" s="34" t="s">
        <v>217</v>
      </c>
      <c r="D246" s="353" t="s">
        <v>393</v>
      </c>
      <c r="E246" s="371">
        <v>5</v>
      </c>
      <c r="F246" s="371">
        <v>3</v>
      </c>
      <c r="G246" s="371">
        <v>2</v>
      </c>
      <c r="H246" s="371">
        <v>1</v>
      </c>
      <c r="I246" s="8">
        <f t="shared" si="14"/>
        <v>10</v>
      </c>
    </row>
    <row r="247" spans="1:9" x14ac:dyDescent="0.25">
      <c r="A247" s="113"/>
      <c r="B247" s="380"/>
      <c r="C247" s="113"/>
      <c r="D247" s="8">
        <f>SUM(D220:D246)</f>
        <v>126</v>
      </c>
      <c r="E247" s="412">
        <f>SUM(E220:E246)</f>
        <v>171</v>
      </c>
      <c r="F247" s="412">
        <v>120</v>
      </c>
      <c r="G247" s="412">
        <f t="shared" ref="G247:H247" si="15">SUM(G220:G246)</f>
        <v>55</v>
      </c>
      <c r="H247" s="412">
        <f t="shared" si="15"/>
        <v>41</v>
      </c>
      <c r="I247" s="412">
        <f>SUM(I220:I246)</f>
        <v>337</v>
      </c>
    </row>
    <row r="248" spans="1:9" x14ac:dyDescent="0.25">
      <c r="A248" s="417" t="s">
        <v>677</v>
      </c>
      <c r="B248" s="418"/>
      <c r="C248" s="418"/>
      <c r="D248" s="418"/>
      <c r="E248" s="418"/>
      <c r="F248" s="418"/>
      <c r="G248" s="418"/>
      <c r="H248" s="418"/>
      <c r="I248" s="419"/>
    </row>
    <row r="249" spans="1:9" x14ac:dyDescent="0.25">
      <c r="A249" s="19">
        <v>220</v>
      </c>
      <c r="B249" s="348" t="s">
        <v>234</v>
      </c>
      <c r="C249" s="4" t="s">
        <v>678</v>
      </c>
      <c r="D249" s="353">
        <v>15</v>
      </c>
      <c r="E249" s="34">
        <v>31</v>
      </c>
      <c r="F249" s="34">
        <v>22</v>
      </c>
      <c r="G249" s="34">
        <v>13</v>
      </c>
      <c r="H249" s="34">
        <v>6</v>
      </c>
      <c r="I249" s="8">
        <f t="shared" ref="I249:I266" si="16">SUM(E249:H249)</f>
        <v>72</v>
      </c>
    </row>
    <row r="250" spans="1:9" x14ac:dyDescent="0.25">
      <c r="A250" s="19">
        <v>221</v>
      </c>
      <c r="B250" s="348" t="s">
        <v>236</v>
      </c>
      <c r="C250" s="4" t="s">
        <v>678</v>
      </c>
      <c r="D250" s="353">
        <v>10</v>
      </c>
      <c r="E250" s="34">
        <v>15</v>
      </c>
      <c r="F250" s="6">
        <v>9</v>
      </c>
      <c r="G250" s="34">
        <v>7</v>
      </c>
      <c r="H250" s="34">
        <v>5</v>
      </c>
      <c r="I250" s="8">
        <f t="shared" si="16"/>
        <v>36</v>
      </c>
    </row>
    <row r="251" spans="1:9" x14ac:dyDescent="0.25">
      <c r="A251" s="19">
        <v>222</v>
      </c>
      <c r="B251" s="348" t="s">
        <v>238</v>
      </c>
      <c r="C251" s="4" t="s">
        <v>678</v>
      </c>
      <c r="D251" s="353">
        <v>10</v>
      </c>
      <c r="E251" s="6">
        <v>11</v>
      </c>
      <c r="F251" s="6">
        <v>8</v>
      </c>
      <c r="G251" s="6">
        <v>6</v>
      </c>
      <c r="H251" s="6">
        <v>4</v>
      </c>
      <c r="I251" s="8">
        <f t="shared" si="16"/>
        <v>29</v>
      </c>
    </row>
    <row r="252" spans="1:9" x14ac:dyDescent="0.25">
      <c r="A252" s="19">
        <v>223</v>
      </c>
      <c r="B252" s="348" t="s">
        <v>240</v>
      </c>
      <c r="C252" s="4" t="s">
        <v>678</v>
      </c>
      <c r="D252" s="353">
        <v>10</v>
      </c>
      <c r="E252" s="6">
        <v>12</v>
      </c>
      <c r="F252" s="34">
        <v>7</v>
      </c>
      <c r="G252" s="6">
        <v>4</v>
      </c>
      <c r="H252" s="6">
        <v>3</v>
      </c>
      <c r="I252" s="8">
        <f t="shared" si="16"/>
        <v>26</v>
      </c>
    </row>
    <row r="253" spans="1:9" x14ac:dyDescent="0.25">
      <c r="A253" s="19">
        <v>224</v>
      </c>
      <c r="B253" s="348" t="s">
        <v>242</v>
      </c>
      <c r="C253" s="4" t="s">
        <v>678</v>
      </c>
      <c r="D253" s="353">
        <v>20</v>
      </c>
      <c r="E253" s="34">
        <v>19</v>
      </c>
      <c r="F253" s="34">
        <v>9</v>
      </c>
      <c r="G253" s="34">
        <v>6</v>
      </c>
      <c r="H253" s="34">
        <v>4</v>
      </c>
      <c r="I253" s="8">
        <f t="shared" si="16"/>
        <v>38</v>
      </c>
    </row>
    <row r="254" spans="1:9" x14ac:dyDescent="0.25">
      <c r="A254" s="19">
        <v>225</v>
      </c>
      <c r="B254" s="348" t="s">
        <v>56</v>
      </c>
      <c r="C254" s="4" t="s">
        <v>678</v>
      </c>
      <c r="D254" s="353">
        <v>10</v>
      </c>
      <c r="E254" s="34">
        <v>15</v>
      </c>
      <c r="F254" s="34">
        <v>15</v>
      </c>
      <c r="G254" s="34">
        <v>7</v>
      </c>
      <c r="H254" s="34">
        <v>3</v>
      </c>
      <c r="I254" s="8">
        <f t="shared" si="16"/>
        <v>40</v>
      </c>
    </row>
    <row r="255" spans="1:9" x14ac:dyDescent="0.25">
      <c r="A255" s="19">
        <v>226</v>
      </c>
      <c r="B255" s="420" t="s">
        <v>679</v>
      </c>
      <c r="C255" s="4" t="s">
        <v>678</v>
      </c>
      <c r="D255" s="353" t="s">
        <v>393</v>
      </c>
      <c r="E255" s="34">
        <v>5</v>
      </c>
      <c r="F255" s="34">
        <v>3</v>
      </c>
      <c r="G255" s="34">
        <v>2</v>
      </c>
      <c r="H255" s="415">
        <v>1</v>
      </c>
      <c r="I255" s="8">
        <f t="shared" si="16"/>
        <v>11</v>
      </c>
    </row>
    <row r="256" spans="1:9" x14ac:dyDescent="0.25">
      <c r="A256" s="19">
        <v>227</v>
      </c>
      <c r="B256" s="348" t="s">
        <v>247</v>
      </c>
      <c r="C256" s="4" t="s">
        <v>678</v>
      </c>
      <c r="D256" s="353">
        <v>20</v>
      </c>
      <c r="E256" s="34">
        <v>30</v>
      </c>
      <c r="F256" s="34">
        <v>19</v>
      </c>
      <c r="G256" s="34">
        <v>7</v>
      </c>
      <c r="H256" s="34">
        <v>4</v>
      </c>
      <c r="I256" s="8">
        <f t="shared" si="16"/>
        <v>60</v>
      </c>
    </row>
    <row r="257" spans="1:9" x14ac:dyDescent="0.25">
      <c r="A257" s="19">
        <v>228</v>
      </c>
      <c r="B257" s="348" t="s">
        <v>249</v>
      </c>
      <c r="C257" s="4" t="s">
        <v>678</v>
      </c>
      <c r="D257" s="353">
        <v>10</v>
      </c>
      <c r="E257" s="34">
        <v>12</v>
      </c>
      <c r="F257" s="34">
        <v>5</v>
      </c>
      <c r="G257" s="34">
        <v>4</v>
      </c>
      <c r="H257" s="34">
        <v>2</v>
      </c>
      <c r="I257" s="8">
        <f t="shared" si="16"/>
        <v>23</v>
      </c>
    </row>
    <row r="258" spans="1:9" x14ac:dyDescent="0.25">
      <c r="A258" s="19">
        <v>229</v>
      </c>
      <c r="B258" s="4" t="s">
        <v>680</v>
      </c>
      <c r="C258" s="4" t="s">
        <v>678</v>
      </c>
      <c r="D258" s="353" t="s">
        <v>393</v>
      </c>
      <c r="E258" s="34">
        <v>7</v>
      </c>
      <c r="F258" s="34">
        <v>6</v>
      </c>
      <c r="G258" s="34">
        <v>3</v>
      </c>
      <c r="H258" s="34">
        <v>5</v>
      </c>
      <c r="I258" s="8">
        <f t="shared" si="16"/>
        <v>21</v>
      </c>
    </row>
    <row r="259" spans="1:9" x14ac:dyDescent="0.25">
      <c r="A259" s="19">
        <v>230</v>
      </c>
      <c r="B259" s="4" t="s">
        <v>542</v>
      </c>
      <c r="C259" s="4" t="s">
        <v>678</v>
      </c>
      <c r="D259" s="353" t="s">
        <v>393</v>
      </c>
      <c r="E259" s="34">
        <v>6</v>
      </c>
      <c r="F259" s="34">
        <v>4</v>
      </c>
      <c r="G259" s="34">
        <v>4</v>
      </c>
      <c r="H259" s="34">
        <v>4</v>
      </c>
      <c r="I259" s="8">
        <f t="shared" si="16"/>
        <v>18</v>
      </c>
    </row>
    <row r="260" spans="1:9" x14ac:dyDescent="0.25">
      <c r="A260" s="19">
        <v>231</v>
      </c>
      <c r="B260" s="4" t="s">
        <v>681</v>
      </c>
      <c r="C260" s="4" t="s">
        <v>678</v>
      </c>
      <c r="D260" s="353" t="s">
        <v>393</v>
      </c>
      <c r="E260" s="34">
        <v>5</v>
      </c>
      <c r="F260" s="34">
        <v>3</v>
      </c>
      <c r="G260" s="34">
        <v>3</v>
      </c>
      <c r="H260" s="34">
        <v>3</v>
      </c>
      <c r="I260" s="8">
        <f t="shared" si="16"/>
        <v>14</v>
      </c>
    </row>
    <row r="261" spans="1:9" x14ac:dyDescent="0.25">
      <c r="A261" s="19">
        <v>232</v>
      </c>
      <c r="B261" s="4" t="s">
        <v>682</v>
      </c>
      <c r="C261" s="4" t="s">
        <v>678</v>
      </c>
      <c r="D261" s="353" t="s">
        <v>393</v>
      </c>
      <c r="E261" s="34">
        <v>4</v>
      </c>
      <c r="F261" s="34">
        <v>2</v>
      </c>
      <c r="G261" s="34">
        <v>2</v>
      </c>
      <c r="H261" s="34">
        <v>3</v>
      </c>
      <c r="I261" s="8">
        <f t="shared" si="16"/>
        <v>11</v>
      </c>
    </row>
    <row r="262" spans="1:9" x14ac:dyDescent="0.25">
      <c r="A262" s="19">
        <v>233</v>
      </c>
      <c r="B262" s="399" t="s">
        <v>683</v>
      </c>
      <c r="C262" s="4" t="s">
        <v>678</v>
      </c>
      <c r="D262" s="353" t="s">
        <v>393</v>
      </c>
      <c r="E262" s="34">
        <v>3</v>
      </c>
      <c r="F262" s="34">
        <v>2</v>
      </c>
      <c r="G262" s="34">
        <v>3</v>
      </c>
      <c r="H262" s="34">
        <v>2</v>
      </c>
      <c r="I262" s="8">
        <f t="shared" si="16"/>
        <v>10</v>
      </c>
    </row>
    <row r="263" spans="1:9" x14ac:dyDescent="0.25">
      <c r="A263" s="19">
        <v>234</v>
      </c>
      <c r="B263" s="399" t="s">
        <v>684</v>
      </c>
      <c r="C263" s="4" t="s">
        <v>678</v>
      </c>
      <c r="D263" s="353" t="s">
        <v>393</v>
      </c>
      <c r="E263" s="34">
        <v>6</v>
      </c>
      <c r="F263" s="34">
        <v>4</v>
      </c>
      <c r="G263" s="34">
        <v>1</v>
      </c>
      <c r="H263" s="34">
        <v>3</v>
      </c>
      <c r="I263" s="8">
        <f t="shared" si="16"/>
        <v>14</v>
      </c>
    </row>
    <row r="264" spans="1:9" x14ac:dyDescent="0.25">
      <c r="A264" s="19">
        <v>235</v>
      </c>
      <c r="B264" s="399" t="s">
        <v>685</v>
      </c>
      <c r="C264" s="4" t="s">
        <v>678</v>
      </c>
      <c r="D264" s="353" t="s">
        <v>393</v>
      </c>
      <c r="E264" s="34">
        <v>5</v>
      </c>
      <c r="F264" s="34">
        <v>3</v>
      </c>
      <c r="G264" s="34">
        <v>2</v>
      </c>
      <c r="H264" s="34">
        <v>1</v>
      </c>
      <c r="I264" s="8">
        <f t="shared" si="16"/>
        <v>11</v>
      </c>
    </row>
    <row r="265" spans="1:9" x14ac:dyDescent="0.25">
      <c r="A265" s="19">
        <v>236</v>
      </c>
      <c r="B265" s="399" t="s">
        <v>686</v>
      </c>
      <c r="C265" s="4" t="s">
        <v>678</v>
      </c>
      <c r="D265" s="353" t="s">
        <v>393</v>
      </c>
      <c r="E265" s="34">
        <v>4</v>
      </c>
      <c r="F265" s="421">
        <v>2</v>
      </c>
      <c r="G265" s="34">
        <v>1</v>
      </c>
      <c r="H265" s="34">
        <v>1</v>
      </c>
      <c r="I265" s="8">
        <f t="shared" si="16"/>
        <v>8</v>
      </c>
    </row>
    <row r="266" spans="1:9" x14ac:dyDescent="0.25">
      <c r="A266" s="19">
        <v>237</v>
      </c>
      <c r="B266" s="4" t="s">
        <v>687</v>
      </c>
      <c r="C266" s="4" t="s">
        <v>678</v>
      </c>
      <c r="D266" s="353" t="s">
        <v>393</v>
      </c>
      <c r="E266" s="354">
        <v>3</v>
      </c>
      <c r="F266" s="354">
        <v>2</v>
      </c>
      <c r="G266" s="354">
        <v>0</v>
      </c>
      <c r="H266" s="354">
        <v>1</v>
      </c>
      <c r="I266" s="422">
        <f t="shared" si="16"/>
        <v>6</v>
      </c>
    </row>
    <row r="267" spans="1:9" x14ac:dyDescent="0.25">
      <c r="A267" s="113"/>
      <c r="B267" s="380"/>
      <c r="C267" s="113"/>
      <c r="D267" s="423">
        <f>SUM(D249:D266)</f>
        <v>105</v>
      </c>
      <c r="E267" s="26">
        <f>SUM(E249:E266)</f>
        <v>193</v>
      </c>
      <c r="F267" s="26">
        <v>135</v>
      </c>
      <c r="G267" s="26">
        <f t="shared" ref="G267:H267" si="17">SUM(G249:G266)</f>
        <v>75</v>
      </c>
      <c r="H267" s="26">
        <f t="shared" si="17"/>
        <v>55</v>
      </c>
      <c r="I267" s="26">
        <f>SUM(I249:I266)</f>
        <v>448</v>
      </c>
    </row>
    <row r="268" spans="1:9" x14ac:dyDescent="0.25">
      <c r="A268" s="424" t="s">
        <v>264</v>
      </c>
      <c r="B268" s="425"/>
      <c r="C268" s="426"/>
      <c r="D268" s="427"/>
      <c r="E268" s="428"/>
      <c r="F268" s="428"/>
      <c r="G268" s="428"/>
      <c r="H268" s="428"/>
      <c r="I268" s="428"/>
    </row>
    <row r="269" spans="1:9" x14ac:dyDescent="0.25">
      <c r="A269" s="429">
        <v>238</v>
      </c>
      <c r="B269" s="430" t="s">
        <v>265</v>
      </c>
      <c r="C269" s="4" t="s">
        <v>264</v>
      </c>
      <c r="D269" s="5">
        <v>0</v>
      </c>
      <c r="E269" s="34">
        <v>6</v>
      </c>
      <c r="F269" s="34">
        <v>4</v>
      </c>
      <c r="G269" s="34">
        <v>4</v>
      </c>
      <c r="H269" s="34">
        <v>4</v>
      </c>
      <c r="I269" s="8">
        <f>SUM(E269:H269)</f>
        <v>18</v>
      </c>
    </row>
    <row r="270" spans="1:9" x14ac:dyDescent="0.25">
      <c r="A270" s="429">
        <v>239</v>
      </c>
      <c r="B270" s="407" t="s">
        <v>267</v>
      </c>
      <c r="C270" s="4" t="s">
        <v>264</v>
      </c>
      <c r="D270" s="431">
        <v>0</v>
      </c>
      <c r="E270" s="34">
        <v>5</v>
      </c>
      <c r="F270" s="34">
        <v>3</v>
      </c>
      <c r="G270" s="34">
        <v>3</v>
      </c>
      <c r="H270" s="34">
        <v>3</v>
      </c>
      <c r="I270" s="8">
        <f t="shared" ref="I270:I282" si="18">SUM(E270:H270)</f>
        <v>14</v>
      </c>
    </row>
    <row r="271" spans="1:9" x14ac:dyDescent="0.25">
      <c r="A271" s="429">
        <v>240</v>
      </c>
      <c r="B271" s="407" t="s">
        <v>268</v>
      </c>
      <c r="C271" s="4" t="s">
        <v>264</v>
      </c>
      <c r="D271" s="431">
        <v>20</v>
      </c>
      <c r="E271" s="432">
        <v>19</v>
      </c>
      <c r="F271" s="432">
        <v>11</v>
      </c>
      <c r="G271" s="432">
        <v>9</v>
      </c>
      <c r="H271" s="432">
        <v>2</v>
      </c>
      <c r="I271" s="8">
        <f t="shared" si="18"/>
        <v>41</v>
      </c>
    </row>
    <row r="272" spans="1:9" x14ac:dyDescent="0.25">
      <c r="A272" s="429">
        <v>241</v>
      </c>
      <c r="B272" s="407" t="s">
        <v>270</v>
      </c>
      <c r="C272" s="4" t="s">
        <v>264</v>
      </c>
      <c r="D272" s="431">
        <v>0</v>
      </c>
      <c r="E272" s="34">
        <v>5</v>
      </c>
      <c r="F272" s="34">
        <v>3</v>
      </c>
      <c r="G272" s="34">
        <v>3</v>
      </c>
      <c r="H272" s="34">
        <v>3</v>
      </c>
      <c r="I272" s="8">
        <f t="shared" si="18"/>
        <v>14</v>
      </c>
    </row>
    <row r="273" spans="1:9" x14ac:dyDescent="0.25">
      <c r="A273" s="429">
        <v>242</v>
      </c>
      <c r="B273" s="407" t="s">
        <v>272</v>
      </c>
      <c r="C273" s="4" t="s">
        <v>264</v>
      </c>
      <c r="D273" s="431">
        <v>0</v>
      </c>
      <c r="E273" s="34">
        <v>4</v>
      </c>
      <c r="F273" s="34">
        <v>2</v>
      </c>
      <c r="G273" s="34">
        <v>2</v>
      </c>
      <c r="H273" s="34">
        <v>3</v>
      </c>
      <c r="I273" s="8">
        <f t="shared" si="18"/>
        <v>11</v>
      </c>
    </row>
    <row r="274" spans="1:9" x14ac:dyDescent="0.25">
      <c r="A274" s="429">
        <v>243</v>
      </c>
      <c r="B274" s="407" t="s">
        <v>370</v>
      </c>
      <c r="C274" s="4" t="s">
        <v>264</v>
      </c>
      <c r="D274" s="431">
        <v>0</v>
      </c>
      <c r="E274" s="34">
        <v>3</v>
      </c>
      <c r="F274" s="34">
        <v>2</v>
      </c>
      <c r="G274" s="34">
        <v>3</v>
      </c>
      <c r="H274" s="34">
        <v>2</v>
      </c>
      <c r="I274" s="8">
        <f t="shared" si="18"/>
        <v>10</v>
      </c>
    </row>
    <row r="275" spans="1:9" x14ac:dyDescent="0.25">
      <c r="A275" s="429">
        <v>244</v>
      </c>
      <c r="B275" s="407" t="s">
        <v>385</v>
      </c>
      <c r="C275" s="4" t="s">
        <v>264</v>
      </c>
      <c r="D275" s="431" t="s">
        <v>393</v>
      </c>
      <c r="E275" s="34">
        <v>6</v>
      </c>
      <c r="F275" s="34">
        <v>4</v>
      </c>
      <c r="G275" s="34">
        <v>1</v>
      </c>
      <c r="H275" s="34">
        <v>3</v>
      </c>
      <c r="I275" s="8">
        <f t="shared" si="18"/>
        <v>14</v>
      </c>
    </row>
    <row r="276" spans="1:9" x14ac:dyDescent="0.25">
      <c r="A276" s="429">
        <v>245</v>
      </c>
      <c r="B276" s="407" t="s">
        <v>535</v>
      </c>
      <c r="C276" s="4" t="s">
        <v>264</v>
      </c>
      <c r="D276" s="353" t="s">
        <v>393</v>
      </c>
      <c r="E276" s="34">
        <v>5</v>
      </c>
      <c r="F276" s="34">
        <v>3</v>
      </c>
      <c r="G276" s="34">
        <v>2</v>
      </c>
      <c r="H276" s="34">
        <v>1</v>
      </c>
      <c r="I276" s="8">
        <f>SUM(E276:H276)</f>
        <v>11</v>
      </c>
    </row>
    <row r="277" spans="1:9" x14ac:dyDescent="0.25">
      <c r="A277" s="429">
        <v>246</v>
      </c>
      <c r="B277" s="372" t="s">
        <v>688</v>
      </c>
      <c r="C277" s="4" t="s">
        <v>264</v>
      </c>
      <c r="D277" s="353">
        <v>10</v>
      </c>
      <c r="E277" s="34">
        <v>9</v>
      </c>
      <c r="F277" s="421">
        <v>6</v>
      </c>
      <c r="G277" s="34">
        <v>3</v>
      </c>
      <c r="H277" s="34">
        <v>2</v>
      </c>
      <c r="I277" s="8">
        <f t="shared" si="18"/>
        <v>20</v>
      </c>
    </row>
    <row r="278" spans="1:9" ht="28.5" x14ac:dyDescent="0.25">
      <c r="A278" s="429">
        <v>247</v>
      </c>
      <c r="B278" s="342" t="s">
        <v>689</v>
      </c>
      <c r="C278" s="4" t="s">
        <v>264</v>
      </c>
      <c r="D278" s="353" t="s">
        <v>393</v>
      </c>
      <c r="E278" s="6">
        <v>5</v>
      </c>
      <c r="F278" s="6">
        <v>3</v>
      </c>
      <c r="G278" s="6">
        <v>1</v>
      </c>
      <c r="H278" s="6">
        <v>1</v>
      </c>
      <c r="I278" s="8">
        <f t="shared" si="18"/>
        <v>10</v>
      </c>
    </row>
    <row r="279" spans="1:9" x14ac:dyDescent="0.25">
      <c r="A279" s="429">
        <v>248</v>
      </c>
      <c r="B279" s="372" t="s">
        <v>690</v>
      </c>
      <c r="C279" s="4" t="s">
        <v>264</v>
      </c>
      <c r="D279" s="353" t="s">
        <v>393</v>
      </c>
      <c r="E279" s="6">
        <v>5</v>
      </c>
      <c r="F279" s="6">
        <v>2</v>
      </c>
      <c r="G279" s="6">
        <v>1</v>
      </c>
      <c r="H279" s="6">
        <v>1</v>
      </c>
      <c r="I279" s="8">
        <f t="shared" si="18"/>
        <v>9</v>
      </c>
    </row>
    <row r="280" spans="1:9" x14ac:dyDescent="0.25">
      <c r="A280" s="429">
        <v>249</v>
      </c>
      <c r="B280" s="384" t="s">
        <v>691</v>
      </c>
      <c r="C280" s="4" t="s">
        <v>264</v>
      </c>
      <c r="D280" s="353" t="s">
        <v>393</v>
      </c>
      <c r="E280" s="34">
        <v>4</v>
      </c>
      <c r="F280" s="421">
        <v>2</v>
      </c>
      <c r="G280" s="34">
        <v>1</v>
      </c>
      <c r="H280" s="34">
        <v>1</v>
      </c>
      <c r="I280" s="8">
        <f t="shared" si="18"/>
        <v>8</v>
      </c>
    </row>
    <row r="281" spans="1:9" ht="28.5" x14ac:dyDescent="0.25">
      <c r="A281" s="429">
        <v>250</v>
      </c>
      <c r="B281" s="342" t="s">
        <v>692</v>
      </c>
      <c r="C281" s="4" t="s">
        <v>264</v>
      </c>
      <c r="D281" s="353" t="s">
        <v>393</v>
      </c>
      <c r="E281" s="6">
        <v>4</v>
      </c>
      <c r="F281" s="6">
        <v>2</v>
      </c>
      <c r="G281" s="6">
        <v>0</v>
      </c>
      <c r="H281" s="6">
        <v>1</v>
      </c>
      <c r="I281" s="8">
        <f t="shared" si="18"/>
        <v>7</v>
      </c>
    </row>
    <row r="282" spans="1:9" x14ac:dyDescent="0.25">
      <c r="A282" s="429">
        <v>251</v>
      </c>
      <c r="B282" s="376" t="s">
        <v>693</v>
      </c>
      <c r="C282" s="4" t="s">
        <v>264</v>
      </c>
      <c r="D282" s="353" t="s">
        <v>393</v>
      </c>
      <c r="E282" s="6">
        <v>3</v>
      </c>
      <c r="F282" s="6">
        <v>1</v>
      </c>
      <c r="G282" s="6">
        <v>1</v>
      </c>
      <c r="H282" s="6">
        <v>1</v>
      </c>
      <c r="I282" s="8">
        <f t="shared" si="18"/>
        <v>6</v>
      </c>
    </row>
    <row r="283" spans="1:9" x14ac:dyDescent="0.25">
      <c r="A283" s="113"/>
      <c r="B283" s="380"/>
      <c r="C283" s="113"/>
      <c r="D283" s="423">
        <f t="shared" ref="D283" si="19">SUM(D269:D282)</f>
        <v>30</v>
      </c>
      <c r="E283" s="433">
        <f>SUM(E269:E282)</f>
        <v>83</v>
      </c>
      <c r="F283" s="433">
        <v>58</v>
      </c>
      <c r="G283" s="433">
        <f t="shared" ref="G283:H283" si="20">SUM(G269:G282)</f>
        <v>34</v>
      </c>
      <c r="H283" s="433">
        <f t="shared" si="20"/>
        <v>28</v>
      </c>
      <c r="I283" s="433">
        <f>SUM(I269:I282)</f>
        <v>193</v>
      </c>
    </row>
    <row r="284" spans="1:9" x14ac:dyDescent="0.25">
      <c r="A284" s="434" t="s">
        <v>539</v>
      </c>
      <c r="B284" s="435"/>
      <c r="C284" s="435"/>
      <c r="D284" s="435"/>
      <c r="E284" s="435"/>
      <c r="F284" s="435"/>
      <c r="G284" s="435"/>
      <c r="H284" s="435"/>
      <c r="I284" s="435"/>
    </row>
    <row r="285" spans="1:9" x14ac:dyDescent="0.25">
      <c r="A285" s="369">
        <v>252</v>
      </c>
      <c r="B285" s="352" t="s">
        <v>540</v>
      </c>
      <c r="C285" s="369" t="s">
        <v>539</v>
      </c>
      <c r="D285" s="353">
        <v>15</v>
      </c>
      <c r="E285" s="34">
        <v>14</v>
      </c>
      <c r="F285" s="34">
        <v>11</v>
      </c>
      <c r="G285" s="34">
        <v>6</v>
      </c>
      <c r="H285" s="34">
        <v>3</v>
      </c>
      <c r="I285" s="8">
        <f t="shared" ref="I285:I295" si="21">SUM(E285:H285)</f>
        <v>34</v>
      </c>
    </row>
    <row r="286" spans="1:9" x14ac:dyDescent="0.25">
      <c r="A286" s="369">
        <v>253</v>
      </c>
      <c r="B286" s="352" t="s">
        <v>541</v>
      </c>
      <c r="C286" s="369" t="s">
        <v>539</v>
      </c>
      <c r="D286" s="353" t="s">
        <v>393</v>
      </c>
      <c r="E286" s="34">
        <v>4</v>
      </c>
      <c r="F286" s="34">
        <v>2</v>
      </c>
      <c r="G286" s="34">
        <v>1</v>
      </c>
      <c r="H286" s="34">
        <v>1</v>
      </c>
      <c r="I286" s="8">
        <f t="shared" si="21"/>
        <v>8</v>
      </c>
    </row>
    <row r="287" spans="1:9" x14ac:dyDescent="0.25">
      <c r="A287" s="369">
        <v>254</v>
      </c>
      <c r="B287" s="4" t="s">
        <v>542</v>
      </c>
      <c r="C287" s="369" t="s">
        <v>539</v>
      </c>
      <c r="D287" s="353" t="s">
        <v>393</v>
      </c>
      <c r="E287" s="34">
        <v>4</v>
      </c>
      <c r="F287" s="34">
        <v>3</v>
      </c>
      <c r="G287" s="34">
        <v>2</v>
      </c>
      <c r="H287" s="34">
        <v>1</v>
      </c>
      <c r="I287" s="8">
        <f t="shared" si="21"/>
        <v>10</v>
      </c>
    </row>
    <row r="288" spans="1:9" x14ac:dyDescent="0.25">
      <c r="A288" s="369">
        <v>255</v>
      </c>
      <c r="B288" s="352" t="s">
        <v>543</v>
      </c>
      <c r="C288" s="369" t="s">
        <v>539</v>
      </c>
      <c r="D288" s="353">
        <v>15</v>
      </c>
      <c r="E288" s="34">
        <v>13</v>
      </c>
      <c r="F288" s="34">
        <v>9</v>
      </c>
      <c r="G288" s="34">
        <v>5</v>
      </c>
      <c r="H288" s="34">
        <v>2</v>
      </c>
      <c r="I288" s="8">
        <f t="shared" si="21"/>
        <v>29</v>
      </c>
    </row>
    <row r="289" spans="1:9" x14ac:dyDescent="0.25">
      <c r="A289" s="369">
        <v>256</v>
      </c>
      <c r="B289" s="352" t="s">
        <v>544</v>
      </c>
      <c r="C289" s="369" t="s">
        <v>539</v>
      </c>
      <c r="D289" s="353" t="s">
        <v>393</v>
      </c>
      <c r="E289" s="34">
        <v>3</v>
      </c>
      <c r="F289" s="34">
        <v>2</v>
      </c>
      <c r="G289" s="34">
        <v>1</v>
      </c>
      <c r="H289" s="34">
        <v>1</v>
      </c>
      <c r="I289" s="8">
        <f t="shared" si="21"/>
        <v>7</v>
      </c>
    </row>
    <row r="290" spans="1:9" x14ac:dyDescent="0.25">
      <c r="A290" s="369">
        <v>257</v>
      </c>
      <c r="B290" s="373" t="s">
        <v>545</v>
      </c>
      <c r="C290" s="369" t="s">
        <v>188</v>
      </c>
      <c r="D290" s="142" t="s">
        <v>393</v>
      </c>
      <c r="E290" s="34">
        <v>3</v>
      </c>
      <c r="F290" s="34">
        <v>2</v>
      </c>
      <c r="G290" s="34">
        <v>0</v>
      </c>
      <c r="H290" s="34">
        <v>1</v>
      </c>
      <c r="I290" s="8">
        <f t="shared" si="21"/>
        <v>6</v>
      </c>
    </row>
    <row r="291" spans="1:9" x14ac:dyDescent="0.25">
      <c r="A291" s="369">
        <v>258</v>
      </c>
      <c r="B291" s="373" t="s">
        <v>546</v>
      </c>
      <c r="C291" s="369" t="s">
        <v>188</v>
      </c>
      <c r="D291" s="142" t="s">
        <v>393</v>
      </c>
      <c r="E291" s="34">
        <v>2</v>
      </c>
      <c r="F291" s="421">
        <v>0</v>
      </c>
      <c r="G291" s="34">
        <v>1</v>
      </c>
      <c r="H291" s="34">
        <v>1</v>
      </c>
      <c r="I291" s="8">
        <f t="shared" si="21"/>
        <v>4</v>
      </c>
    </row>
    <row r="292" spans="1:9" x14ac:dyDescent="0.25">
      <c r="A292" s="369">
        <v>259</v>
      </c>
      <c r="B292" s="348" t="s">
        <v>547</v>
      </c>
      <c r="C292" s="369" t="s">
        <v>539</v>
      </c>
      <c r="D292" s="353" t="s">
        <v>393</v>
      </c>
      <c r="E292" s="354">
        <v>3</v>
      </c>
      <c r="F292" s="354">
        <v>2</v>
      </c>
      <c r="G292" s="354">
        <v>0</v>
      </c>
      <c r="H292" s="354">
        <v>1</v>
      </c>
      <c r="I292" s="8">
        <f t="shared" si="21"/>
        <v>6</v>
      </c>
    </row>
    <row r="293" spans="1:9" x14ac:dyDescent="0.25">
      <c r="A293" s="369">
        <v>260</v>
      </c>
      <c r="B293" s="4" t="s">
        <v>548</v>
      </c>
      <c r="C293" s="369" t="s">
        <v>539</v>
      </c>
      <c r="D293" s="353">
        <v>15</v>
      </c>
      <c r="E293" s="6">
        <v>11</v>
      </c>
      <c r="F293" s="6">
        <v>6</v>
      </c>
      <c r="G293" s="6">
        <v>4</v>
      </c>
      <c r="H293" s="6">
        <v>2</v>
      </c>
      <c r="I293" s="8">
        <f t="shared" si="21"/>
        <v>23</v>
      </c>
    </row>
    <row r="294" spans="1:9" x14ac:dyDescent="0.25">
      <c r="A294" s="369">
        <v>261</v>
      </c>
      <c r="B294" s="4" t="s">
        <v>549</v>
      </c>
      <c r="C294" s="369" t="s">
        <v>539</v>
      </c>
      <c r="D294" s="353" t="s">
        <v>393</v>
      </c>
      <c r="E294" s="34">
        <v>3</v>
      </c>
      <c r="F294" s="421">
        <v>2</v>
      </c>
      <c r="G294" s="34">
        <v>1</v>
      </c>
      <c r="H294" s="34">
        <v>0</v>
      </c>
      <c r="I294" s="8">
        <f t="shared" si="21"/>
        <v>6</v>
      </c>
    </row>
    <row r="295" spans="1:9" x14ac:dyDescent="0.25">
      <c r="A295" s="369">
        <v>262</v>
      </c>
      <c r="B295" s="352" t="s">
        <v>550</v>
      </c>
      <c r="C295" s="369" t="s">
        <v>539</v>
      </c>
      <c r="D295" s="353" t="s">
        <v>393</v>
      </c>
      <c r="E295" s="6">
        <v>2</v>
      </c>
      <c r="F295" s="6">
        <v>1</v>
      </c>
      <c r="G295" s="6">
        <v>1</v>
      </c>
      <c r="H295" s="6">
        <v>1</v>
      </c>
      <c r="I295" s="8">
        <f t="shared" si="21"/>
        <v>5</v>
      </c>
    </row>
    <row r="296" spans="1:9" ht="15.75" x14ac:dyDescent="0.25">
      <c r="A296" s="113"/>
      <c r="B296" s="380"/>
      <c r="C296" s="113"/>
      <c r="D296" s="436">
        <f>SUM(D285:D295)</f>
        <v>45</v>
      </c>
      <c r="E296" s="433">
        <f>SUM(E285:E295)</f>
        <v>62</v>
      </c>
      <c r="F296" s="433">
        <f t="shared" ref="F296:H296" si="22">SUM(F285:F295)</f>
        <v>40</v>
      </c>
      <c r="G296" s="433">
        <f t="shared" si="22"/>
        <v>22</v>
      </c>
      <c r="H296" s="433">
        <f t="shared" si="22"/>
        <v>14</v>
      </c>
      <c r="I296" s="433">
        <f>SUM(I285:I295)</f>
        <v>138</v>
      </c>
    </row>
    <row r="297" spans="1:9" x14ac:dyDescent="0.25">
      <c r="A297" s="437" t="s">
        <v>251</v>
      </c>
      <c r="B297" s="438"/>
      <c r="C297" s="438"/>
      <c r="D297" s="438"/>
      <c r="E297" s="438"/>
      <c r="F297" s="438"/>
      <c r="G297" s="438"/>
      <c r="H297" s="438"/>
      <c r="I297" s="438"/>
    </row>
    <row r="298" spans="1:9" x14ac:dyDescent="0.25">
      <c r="A298" s="439"/>
      <c r="B298" s="440"/>
      <c r="C298" s="440"/>
      <c r="D298" s="440"/>
      <c r="E298" s="440"/>
      <c r="F298" s="440"/>
      <c r="G298" s="440"/>
      <c r="H298" s="440"/>
      <c r="I298" s="440"/>
    </row>
    <row r="299" spans="1:9" x14ac:dyDescent="0.25">
      <c r="A299" s="386">
        <v>263</v>
      </c>
      <c r="B299" s="348" t="s">
        <v>252</v>
      </c>
      <c r="C299" s="4" t="s">
        <v>253</v>
      </c>
      <c r="D299" s="5">
        <v>10</v>
      </c>
      <c r="E299" s="6">
        <v>9</v>
      </c>
      <c r="F299" s="6">
        <v>6</v>
      </c>
      <c r="G299" s="6">
        <v>3</v>
      </c>
      <c r="H299" s="6">
        <v>2</v>
      </c>
      <c r="I299" s="8">
        <f t="shared" ref="I299:I305" si="23">SUM(E299:H299)</f>
        <v>20</v>
      </c>
    </row>
    <row r="300" spans="1:9" x14ac:dyDescent="0.25">
      <c r="A300" s="386">
        <v>264</v>
      </c>
      <c r="B300" s="348" t="s">
        <v>254</v>
      </c>
      <c r="C300" s="4" t="s">
        <v>255</v>
      </c>
      <c r="D300" s="5">
        <v>4</v>
      </c>
      <c r="E300" s="34">
        <v>3</v>
      </c>
      <c r="F300" s="34">
        <v>2</v>
      </c>
      <c r="G300" s="34">
        <v>1</v>
      </c>
      <c r="H300" s="34">
        <v>1</v>
      </c>
      <c r="I300" s="8">
        <f t="shared" si="23"/>
        <v>7</v>
      </c>
    </row>
    <row r="301" spans="1:9" x14ac:dyDescent="0.25">
      <c r="A301" s="386">
        <v>265</v>
      </c>
      <c r="B301" s="348" t="s">
        <v>694</v>
      </c>
      <c r="C301" s="4" t="s">
        <v>257</v>
      </c>
      <c r="D301" s="5">
        <v>10</v>
      </c>
      <c r="E301" s="6">
        <v>8</v>
      </c>
      <c r="F301" s="6">
        <v>6</v>
      </c>
      <c r="G301" s="6">
        <v>2</v>
      </c>
      <c r="H301" s="6">
        <v>1</v>
      </c>
      <c r="I301" s="8">
        <f t="shared" si="23"/>
        <v>17</v>
      </c>
    </row>
    <row r="302" spans="1:9" x14ac:dyDescent="0.25">
      <c r="A302" s="386">
        <v>266</v>
      </c>
      <c r="B302" s="348" t="s">
        <v>258</v>
      </c>
      <c r="C302" s="4" t="s">
        <v>259</v>
      </c>
      <c r="D302" s="5">
        <v>50</v>
      </c>
      <c r="E302" s="6">
        <v>42</v>
      </c>
      <c r="F302" s="6">
        <v>25</v>
      </c>
      <c r="G302" s="6">
        <v>17</v>
      </c>
      <c r="H302" s="6">
        <v>5</v>
      </c>
      <c r="I302" s="8">
        <f t="shared" si="23"/>
        <v>89</v>
      </c>
    </row>
    <row r="303" spans="1:9" x14ac:dyDescent="0.25">
      <c r="A303" s="386">
        <v>267</v>
      </c>
      <c r="B303" s="348" t="s">
        <v>379</v>
      </c>
      <c r="C303" s="4" t="s">
        <v>259</v>
      </c>
      <c r="D303" s="5">
        <v>0</v>
      </c>
      <c r="E303" s="6">
        <v>4</v>
      </c>
      <c r="F303" s="6">
        <v>2</v>
      </c>
      <c r="G303" s="6">
        <v>1</v>
      </c>
      <c r="H303" s="6">
        <v>0</v>
      </c>
      <c r="I303" s="8">
        <f t="shared" si="23"/>
        <v>7</v>
      </c>
    </row>
    <row r="304" spans="1:9" x14ac:dyDescent="0.25">
      <c r="A304" s="386">
        <v>268</v>
      </c>
      <c r="B304" s="348" t="s">
        <v>260</v>
      </c>
      <c r="C304" s="4" t="s">
        <v>259</v>
      </c>
      <c r="D304" s="5" t="s">
        <v>393</v>
      </c>
      <c r="E304" s="6">
        <v>3</v>
      </c>
      <c r="F304" s="6">
        <v>2</v>
      </c>
      <c r="G304" s="6">
        <v>1</v>
      </c>
      <c r="H304" s="6">
        <v>1</v>
      </c>
      <c r="I304" s="8">
        <f t="shared" si="23"/>
        <v>7</v>
      </c>
    </row>
    <row r="305" spans="1:9" x14ac:dyDescent="0.25">
      <c r="A305" s="386">
        <v>269</v>
      </c>
      <c r="B305" s="348" t="s">
        <v>695</v>
      </c>
      <c r="C305" s="4" t="s">
        <v>259</v>
      </c>
      <c r="D305" s="10" t="s">
        <v>393</v>
      </c>
      <c r="E305" s="343">
        <v>2</v>
      </c>
      <c r="F305" s="343">
        <v>1</v>
      </c>
      <c r="G305" s="343">
        <v>0</v>
      </c>
      <c r="H305" s="343">
        <v>1</v>
      </c>
      <c r="I305" s="441">
        <f t="shared" si="23"/>
        <v>4</v>
      </c>
    </row>
    <row r="306" spans="1:9" ht="15.75" x14ac:dyDescent="0.25">
      <c r="A306" s="113"/>
      <c r="B306" s="380"/>
      <c r="C306" s="113"/>
      <c r="D306" s="436">
        <f>SUM(D299:D305)</f>
        <v>74</v>
      </c>
      <c r="E306" s="26">
        <f>SUM(E299:E305)</f>
        <v>71</v>
      </c>
      <c r="F306" s="26">
        <f t="shared" ref="F306:H306" si="24">SUM(F299:F305)</f>
        <v>44</v>
      </c>
      <c r="G306" s="26">
        <f t="shared" si="24"/>
        <v>25</v>
      </c>
      <c r="H306" s="26">
        <f t="shared" si="24"/>
        <v>11</v>
      </c>
      <c r="I306" s="26">
        <f>SUM(I299:I305)</f>
        <v>151</v>
      </c>
    </row>
    <row r="307" spans="1:9" x14ac:dyDescent="0.25">
      <c r="A307" s="442" t="s">
        <v>261</v>
      </c>
      <c r="B307" s="443"/>
      <c r="C307" s="443"/>
      <c r="D307" s="443"/>
      <c r="E307" s="443"/>
      <c r="F307" s="443"/>
      <c r="G307" s="443"/>
      <c r="H307" s="443"/>
      <c r="I307" s="443"/>
    </row>
    <row r="308" spans="1:9" x14ac:dyDescent="0.25">
      <c r="A308" s="444"/>
      <c r="B308" s="445"/>
      <c r="C308" s="445"/>
      <c r="D308" s="445"/>
      <c r="E308" s="445"/>
      <c r="F308" s="445"/>
      <c r="G308" s="445"/>
      <c r="H308" s="445"/>
      <c r="I308" s="445"/>
    </row>
    <row r="309" spans="1:9" x14ac:dyDescent="0.25">
      <c r="A309" s="386">
        <v>270</v>
      </c>
      <c r="B309" s="352" t="s">
        <v>696</v>
      </c>
      <c r="C309" s="4" t="s">
        <v>263</v>
      </c>
      <c r="D309" s="10" t="s">
        <v>393</v>
      </c>
      <c r="E309" s="34">
        <v>3</v>
      </c>
      <c r="F309" s="34">
        <v>2</v>
      </c>
      <c r="G309" s="34">
        <v>2</v>
      </c>
      <c r="H309" s="34">
        <v>1</v>
      </c>
      <c r="I309" s="8">
        <f>SUM(E309:H309)</f>
        <v>8</v>
      </c>
    </row>
    <row r="310" spans="1:9" x14ac:dyDescent="0.25">
      <c r="A310" s="386">
        <v>271</v>
      </c>
      <c r="B310" s="352" t="s">
        <v>697</v>
      </c>
      <c r="C310" s="4" t="s">
        <v>263</v>
      </c>
      <c r="D310" s="10">
        <v>6</v>
      </c>
      <c r="E310" s="34">
        <v>4</v>
      </c>
      <c r="F310" s="34">
        <v>3</v>
      </c>
      <c r="G310" s="34">
        <v>1</v>
      </c>
      <c r="H310" s="34">
        <v>1</v>
      </c>
      <c r="I310" s="8">
        <f t="shared" ref="I310:I312" si="25">SUM(E310:H310)</f>
        <v>9</v>
      </c>
    </row>
    <row r="311" spans="1:9" x14ac:dyDescent="0.25">
      <c r="A311" s="386">
        <v>272</v>
      </c>
      <c r="B311" s="352" t="s">
        <v>698</v>
      </c>
      <c r="C311" s="4" t="s">
        <v>263</v>
      </c>
      <c r="D311" s="10">
        <v>20</v>
      </c>
      <c r="E311" s="34">
        <v>19</v>
      </c>
      <c r="F311" s="34">
        <v>11</v>
      </c>
      <c r="G311" s="34">
        <v>10</v>
      </c>
      <c r="H311" s="34">
        <v>5</v>
      </c>
      <c r="I311" s="8">
        <f t="shared" si="25"/>
        <v>45</v>
      </c>
    </row>
    <row r="312" spans="1:9" x14ac:dyDescent="0.25">
      <c r="A312" s="386">
        <v>273</v>
      </c>
      <c r="B312" s="352" t="s">
        <v>699</v>
      </c>
      <c r="C312" s="4" t="s">
        <v>263</v>
      </c>
      <c r="D312" s="10" t="s">
        <v>456</v>
      </c>
      <c r="E312" s="34">
        <v>6</v>
      </c>
      <c r="F312" s="34">
        <v>4</v>
      </c>
      <c r="G312" s="34">
        <v>2</v>
      </c>
      <c r="H312" s="34">
        <v>1</v>
      </c>
      <c r="I312" s="8">
        <f t="shared" si="25"/>
        <v>13</v>
      </c>
    </row>
    <row r="313" spans="1:9" x14ac:dyDescent="0.25">
      <c r="A313" s="386">
        <v>274</v>
      </c>
      <c r="B313" s="352" t="s">
        <v>700</v>
      </c>
      <c r="C313" s="4" t="s">
        <v>263</v>
      </c>
      <c r="D313" s="10" t="s">
        <v>456</v>
      </c>
      <c r="E313" s="421">
        <v>5</v>
      </c>
      <c r="F313" s="421">
        <v>4</v>
      </c>
      <c r="G313" s="421">
        <v>1</v>
      </c>
      <c r="H313" s="421">
        <v>1</v>
      </c>
      <c r="I313" s="8">
        <f>SUM(E324:H324)</f>
        <v>45</v>
      </c>
    </row>
    <row r="314" spans="1:9" x14ac:dyDescent="0.25">
      <c r="A314" s="386">
        <v>275</v>
      </c>
      <c r="B314" s="352" t="s">
        <v>701</v>
      </c>
      <c r="C314" s="4" t="s">
        <v>263</v>
      </c>
      <c r="D314" s="10">
        <v>0</v>
      </c>
      <c r="E314" s="446">
        <v>1</v>
      </c>
      <c r="F314" s="446">
        <v>1</v>
      </c>
      <c r="G314" s="446">
        <v>1</v>
      </c>
      <c r="H314" s="446">
        <v>2</v>
      </c>
      <c r="I314" s="447">
        <f>SUM(E314:H314)</f>
        <v>5</v>
      </c>
    </row>
    <row r="315" spans="1:9" x14ac:dyDescent="0.25">
      <c r="A315" s="386">
        <v>276</v>
      </c>
      <c r="B315" s="352" t="s">
        <v>702</v>
      </c>
      <c r="C315" s="4" t="s">
        <v>263</v>
      </c>
      <c r="D315" s="10" t="s">
        <v>456</v>
      </c>
      <c r="E315" s="34">
        <v>5</v>
      </c>
      <c r="F315" s="34">
        <v>3</v>
      </c>
      <c r="G315" s="34">
        <v>2</v>
      </c>
      <c r="H315" s="34">
        <v>1</v>
      </c>
      <c r="I315" s="447">
        <f t="shared" ref="I315:I333" si="26">SUM(E315:H315)</f>
        <v>11</v>
      </c>
    </row>
    <row r="316" spans="1:9" x14ac:dyDescent="0.25">
      <c r="A316" s="386">
        <v>277</v>
      </c>
      <c r="B316" s="352" t="s">
        <v>703</v>
      </c>
      <c r="C316" s="4" t="s">
        <v>263</v>
      </c>
      <c r="D316" s="353" t="s">
        <v>393</v>
      </c>
      <c r="E316" s="6">
        <v>6</v>
      </c>
      <c r="F316" s="6">
        <v>4</v>
      </c>
      <c r="G316" s="6">
        <v>3</v>
      </c>
      <c r="H316" s="6">
        <v>2</v>
      </c>
      <c r="I316" s="447">
        <f t="shared" si="26"/>
        <v>15</v>
      </c>
    </row>
    <row r="317" spans="1:9" x14ac:dyDescent="0.25">
      <c r="A317" s="386">
        <v>278</v>
      </c>
      <c r="B317" s="352" t="s">
        <v>704</v>
      </c>
      <c r="C317" s="4" t="s">
        <v>263</v>
      </c>
      <c r="D317" s="353" t="s">
        <v>393</v>
      </c>
      <c r="E317" s="6">
        <v>5</v>
      </c>
      <c r="F317" s="6">
        <v>3</v>
      </c>
      <c r="G317" s="6">
        <v>1</v>
      </c>
      <c r="H317" s="6">
        <v>0</v>
      </c>
      <c r="I317" s="447">
        <f t="shared" si="26"/>
        <v>9</v>
      </c>
    </row>
    <row r="318" spans="1:9" x14ac:dyDescent="0.25">
      <c r="A318" s="386">
        <v>279</v>
      </c>
      <c r="B318" s="348" t="s">
        <v>705</v>
      </c>
      <c r="C318" s="4" t="s">
        <v>263</v>
      </c>
      <c r="D318" s="353" t="s">
        <v>393</v>
      </c>
      <c r="E318" s="6">
        <v>6</v>
      </c>
      <c r="F318" s="6">
        <v>3</v>
      </c>
      <c r="G318" s="6">
        <v>2</v>
      </c>
      <c r="H318" s="6">
        <v>1</v>
      </c>
      <c r="I318" s="447">
        <f t="shared" si="26"/>
        <v>12</v>
      </c>
    </row>
    <row r="319" spans="1:9" x14ac:dyDescent="0.25">
      <c r="A319" s="386">
        <v>280</v>
      </c>
      <c r="B319" s="448" t="s">
        <v>706</v>
      </c>
      <c r="C319" s="4" t="s">
        <v>263</v>
      </c>
      <c r="D319" s="353" t="s">
        <v>393</v>
      </c>
      <c r="E319" s="6">
        <v>7</v>
      </c>
      <c r="F319" s="6">
        <v>3</v>
      </c>
      <c r="G319" s="6">
        <v>1</v>
      </c>
      <c r="H319" s="6">
        <v>1</v>
      </c>
      <c r="I319" s="447">
        <f t="shared" si="26"/>
        <v>12</v>
      </c>
    </row>
    <row r="320" spans="1:9" x14ac:dyDescent="0.25">
      <c r="A320" s="386">
        <v>281</v>
      </c>
      <c r="B320" s="352" t="s">
        <v>707</v>
      </c>
      <c r="C320" s="4" t="s">
        <v>263</v>
      </c>
      <c r="D320" s="353">
        <v>10</v>
      </c>
      <c r="E320" s="6">
        <v>9</v>
      </c>
      <c r="F320" s="6">
        <v>6</v>
      </c>
      <c r="G320" s="6">
        <v>1</v>
      </c>
      <c r="H320" s="6">
        <v>1</v>
      </c>
      <c r="I320" s="447">
        <f t="shared" si="26"/>
        <v>17</v>
      </c>
    </row>
    <row r="321" spans="1:9" x14ac:dyDescent="0.25">
      <c r="A321" s="386">
        <v>282</v>
      </c>
      <c r="B321" s="352" t="s">
        <v>708</v>
      </c>
      <c r="C321" s="4" t="s">
        <v>263</v>
      </c>
      <c r="D321" s="353" t="s">
        <v>393</v>
      </c>
      <c r="E321" s="6">
        <v>3</v>
      </c>
      <c r="F321" s="6">
        <v>1</v>
      </c>
      <c r="G321" s="6">
        <v>1</v>
      </c>
      <c r="H321" s="6">
        <v>1</v>
      </c>
      <c r="I321" s="447">
        <f t="shared" si="26"/>
        <v>6</v>
      </c>
    </row>
    <row r="322" spans="1:9" x14ac:dyDescent="0.25">
      <c r="A322" s="386">
        <v>283</v>
      </c>
      <c r="B322" s="352" t="s">
        <v>709</v>
      </c>
      <c r="C322" s="4" t="s">
        <v>263</v>
      </c>
      <c r="D322" s="353" t="s">
        <v>393</v>
      </c>
      <c r="E322" s="34">
        <v>4</v>
      </c>
      <c r="F322" s="34">
        <v>2</v>
      </c>
      <c r="G322" s="34">
        <v>2</v>
      </c>
      <c r="H322" s="34">
        <v>3</v>
      </c>
      <c r="I322" s="447">
        <f t="shared" si="26"/>
        <v>11</v>
      </c>
    </row>
    <row r="323" spans="1:9" x14ac:dyDescent="0.25">
      <c r="A323" s="386">
        <v>284</v>
      </c>
      <c r="B323" s="408" t="s">
        <v>710</v>
      </c>
      <c r="C323" s="4" t="s">
        <v>263</v>
      </c>
      <c r="D323" s="353" t="s">
        <v>393</v>
      </c>
      <c r="E323" s="34">
        <v>3</v>
      </c>
      <c r="F323" s="34">
        <v>2</v>
      </c>
      <c r="G323" s="34">
        <v>3</v>
      </c>
      <c r="H323" s="34">
        <v>2</v>
      </c>
      <c r="I323" s="447">
        <f t="shared" si="26"/>
        <v>10</v>
      </c>
    </row>
    <row r="324" spans="1:9" x14ac:dyDescent="0.25">
      <c r="A324" s="386">
        <v>285</v>
      </c>
      <c r="B324" s="352" t="s">
        <v>711</v>
      </c>
      <c r="C324" s="4" t="s">
        <v>263</v>
      </c>
      <c r="D324" s="353">
        <v>20</v>
      </c>
      <c r="E324" s="34">
        <v>18</v>
      </c>
      <c r="F324" s="34">
        <v>15</v>
      </c>
      <c r="G324" s="34">
        <v>8</v>
      </c>
      <c r="H324" s="34">
        <v>4</v>
      </c>
      <c r="I324" s="447">
        <f t="shared" si="26"/>
        <v>45</v>
      </c>
    </row>
    <row r="325" spans="1:9" x14ac:dyDescent="0.25">
      <c r="A325" s="386">
        <v>286</v>
      </c>
      <c r="B325" s="352" t="s">
        <v>712</v>
      </c>
      <c r="C325" s="4" t="s">
        <v>263</v>
      </c>
      <c r="D325" s="353">
        <v>20</v>
      </c>
      <c r="E325" s="421">
        <v>15</v>
      </c>
      <c r="F325" s="421">
        <v>10</v>
      </c>
      <c r="G325" s="421">
        <v>5</v>
      </c>
      <c r="H325" s="421">
        <v>3</v>
      </c>
      <c r="I325" s="447">
        <f t="shared" si="26"/>
        <v>33</v>
      </c>
    </row>
    <row r="326" spans="1:9" x14ac:dyDescent="0.25">
      <c r="A326" s="386">
        <v>287</v>
      </c>
      <c r="B326" s="373" t="s">
        <v>713</v>
      </c>
      <c r="C326" s="348" t="s">
        <v>263</v>
      </c>
      <c r="D326" s="353">
        <v>20</v>
      </c>
      <c r="E326" s="34">
        <v>14</v>
      </c>
      <c r="F326" s="421">
        <v>6</v>
      </c>
      <c r="G326" s="34">
        <v>4</v>
      </c>
      <c r="H326" s="34">
        <v>2</v>
      </c>
      <c r="I326" s="447">
        <f t="shared" si="26"/>
        <v>26</v>
      </c>
    </row>
    <row r="327" spans="1:9" x14ac:dyDescent="0.25">
      <c r="A327" s="386">
        <v>288</v>
      </c>
      <c r="B327" s="373" t="s">
        <v>714</v>
      </c>
      <c r="C327" s="4" t="s">
        <v>263</v>
      </c>
      <c r="D327" s="353">
        <v>10</v>
      </c>
      <c r="E327" s="354">
        <v>9</v>
      </c>
      <c r="F327" s="354">
        <v>6</v>
      </c>
      <c r="G327" s="354">
        <v>3</v>
      </c>
      <c r="H327" s="354">
        <v>2</v>
      </c>
      <c r="I327" s="447">
        <f t="shared" si="26"/>
        <v>20</v>
      </c>
    </row>
    <row r="328" spans="1:9" x14ac:dyDescent="0.25">
      <c r="A328" s="386">
        <v>289</v>
      </c>
      <c r="B328" s="4" t="s">
        <v>715</v>
      </c>
      <c r="C328" s="348" t="s">
        <v>263</v>
      </c>
      <c r="D328" s="353">
        <v>15</v>
      </c>
      <c r="E328" s="6">
        <v>14</v>
      </c>
      <c r="F328" s="6">
        <v>9</v>
      </c>
      <c r="G328" s="6">
        <v>6</v>
      </c>
      <c r="H328" s="6">
        <v>4</v>
      </c>
      <c r="I328" s="447">
        <f t="shared" si="26"/>
        <v>33</v>
      </c>
    </row>
    <row r="329" spans="1:9" x14ac:dyDescent="0.25">
      <c r="A329" s="386">
        <v>290</v>
      </c>
      <c r="B329" s="348" t="s">
        <v>716</v>
      </c>
      <c r="C329" s="4" t="s">
        <v>263</v>
      </c>
      <c r="D329" s="353">
        <v>10</v>
      </c>
      <c r="E329" s="6">
        <v>8</v>
      </c>
      <c r="F329" s="6">
        <v>3</v>
      </c>
      <c r="G329" s="6">
        <v>2</v>
      </c>
      <c r="H329" s="6">
        <v>1</v>
      </c>
      <c r="I329" s="447">
        <f t="shared" si="26"/>
        <v>14</v>
      </c>
    </row>
    <row r="330" spans="1:9" x14ac:dyDescent="0.25">
      <c r="A330" s="386">
        <v>291</v>
      </c>
      <c r="B330" s="348" t="s">
        <v>717</v>
      </c>
      <c r="C330" s="4" t="s">
        <v>263</v>
      </c>
      <c r="D330" s="353">
        <v>10</v>
      </c>
      <c r="E330" s="6">
        <v>7</v>
      </c>
      <c r="F330" s="6">
        <v>2</v>
      </c>
      <c r="G330" s="6">
        <v>1</v>
      </c>
      <c r="H330" s="6">
        <v>1</v>
      </c>
      <c r="I330" s="447">
        <f t="shared" si="26"/>
        <v>11</v>
      </c>
    </row>
    <row r="331" spans="1:9" x14ac:dyDescent="0.25">
      <c r="A331" s="386">
        <v>292</v>
      </c>
      <c r="B331" s="348" t="s">
        <v>543</v>
      </c>
      <c r="C331" s="4" t="s">
        <v>263</v>
      </c>
      <c r="D331" s="353">
        <v>15</v>
      </c>
      <c r="E331" s="6">
        <v>12</v>
      </c>
      <c r="F331" s="6">
        <v>7</v>
      </c>
      <c r="G331" s="6">
        <v>3</v>
      </c>
      <c r="H331" s="6">
        <v>2</v>
      </c>
      <c r="I331" s="447">
        <f t="shared" si="26"/>
        <v>24</v>
      </c>
    </row>
    <row r="332" spans="1:9" x14ac:dyDescent="0.25">
      <c r="A332" s="386">
        <v>293</v>
      </c>
      <c r="B332" s="348" t="s">
        <v>718</v>
      </c>
      <c r="C332" s="4" t="s">
        <v>263</v>
      </c>
      <c r="D332" s="353" t="s">
        <v>393</v>
      </c>
      <c r="E332" s="6">
        <v>5</v>
      </c>
      <c r="F332" s="6">
        <v>3</v>
      </c>
      <c r="G332" s="6">
        <v>2</v>
      </c>
      <c r="H332" s="6">
        <v>1</v>
      </c>
      <c r="I332" s="447">
        <f t="shared" si="26"/>
        <v>11</v>
      </c>
    </row>
    <row r="333" spans="1:9" x14ac:dyDescent="0.25">
      <c r="A333" s="386">
        <v>294</v>
      </c>
      <c r="B333" s="449" t="s">
        <v>719</v>
      </c>
      <c r="C333" s="399" t="s">
        <v>263</v>
      </c>
      <c r="D333" s="353" t="s">
        <v>393</v>
      </c>
      <c r="E333" s="6">
        <v>6</v>
      </c>
      <c r="F333" s="6">
        <v>3</v>
      </c>
      <c r="G333" s="6">
        <v>2</v>
      </c>
      <c r="H333" s="6">
        <v>2</v>
      </c>
      <c r="I333" s="447">
        <f t="shared" si="26"/>
        <v>13</v>
      </c>
    </row>
    <row r="334" spans="1:9" ht="15.75" x14ac:dyDescent="0.25">
      <c r="A334" s="450"/>
      <c r="B334" s="449"/>
      <c r="C334" s="451"/>
      <c r="D334" s="452">
        <f>SUM(D309:D332)</f>
        <v>156</v>
      </c>
      <c r="E334" s="45">
        <f>SUM(E309:E333)</f>
        <v>194</v>
      </c>
      <c r="F334" s="45">
        <f t="shared" ref="F334:H334" si="27">SUM(F309:F333)</f>
        <v>116</v>
      </c>
      <c r="G334" s="45">
        <f t="shared" si="27"/>
        <v>69</v>
      </c>
      <c r="H334" s="45">
        <f t="shared" si="27"/>
        <v>45</v>
      </c>
      <c r="I334" s="45">
        <f>SUM(I309:I333)</f>
        <v>458</v>
      </c>
    </row>
    <row r="335" spans="1:9" x14ac:dyDescent="0.25">
      <c r="B335" s="449"/>
      <c r="C335" s="87"/>
      <c r="E335" s="453"/>
      <c r="F335" s="453"/>
      <c r="G335" s="453"/>
      <c r="H335" s="453"/>
      <c r="I335" s="453"/>
    </row>
    <row r="336" spans="1:9" x14ac:dyDescent="0.25">
      <c r="A336" s="454" t="s">
        <v>274</v>
      </c>
      <c r="B336" s="455"/>
      <c r="C336" s="455"/>
      <c r="D336" s="455"/>
      <c r="E336" s="455"/>
      <c r="F336" s="455"/>
      <c r="G336" s="455"/>
      <c r="H336" s="455"/>
      <c r="I336" s="455"/>
    </row>
    <row r="337" spans="1:9" x14ac:dyDescent="0.25">
      <c r="A337" s="456"/>
      <c r="B337" s="457"/>
      <c r="C337" s="457"/>
      <c r="D337" s="457"/>
      <c r="E337" s="457"/>
      <c r="F337" s="457"/>
      <c r="G337" s="457"/>
      <c r="H337" s="457"/>
      <c r="I337" s="457"/>
    </row>
    <row r="338" spans="1:9" x14ac:dyDescent="0.25">
      <c r="A338" s="19">
        <v>295</v>
      </c>
      <c r="B338" s="348" t="s">
        <v>275</v>
      </c>
      <c r="C338" s="4" t="s">
        <v>276</v>
      </c>
      <c r="D338" s="5">
        <v>30</v>
      </c>
      <c r="E338" s="6">
        <v>120</v>
      </c>
      <c r="F338" s="6">
        <v>85</v>
      </c>
      <c r="G338" s="6">
        <v>36</v>
      </c>
      <c r="H338" s="6">
        <v>6</v>
      </c>
      <c r="I338" s="8">
        <f t="shared" ref="I338:I347" si="28">SUM(E338:H338)</f>
        <v>247</v>
      </c>
    </row>
    <row r="339" spans="1:9" x14ac:dyDescent="0.25">
      <c r="A339" s="19">
        <v>296</v>
      </c>
      <c r="B339" s="348" t="s">
        <v>277</v>
      </c>
      <c r="C339" s="4" t="s">
        <v>278</v>
      </c>
      <c r="D339" s="5">
        <v>100</v>
      </c>
      <c r="E339" s="6">
        <v>276</v>
      </c>
      <c r="F339" s="6">
        <v>186</v>
      </c>
      <c r="G339" s="6">
        <v>38</v>
      </c>
      <c r="H339" s="6">
        <v>5</v>
      </c>
      <c r="I339" s="8">
        <f t="shared" si="28"/>
        <v>505</v>
      </c>
    </row>
    <row r="340" spans="1:9" x14ac:dyDescent="0.25">
      <c r="A340" s="19">
        <v>297</v>
      </c>
      <c r="B340" s="348" t="s">
        <v>279</v>
      </c>
      <c r="C340" s="4" t="s">
        <v>280</v>
      </c>
      <c r="D340" s="5">
        <v>350</v>
      </c>
      <c r="E340" s="6">
        <v>371</v>
      </c>
      <c r="F340" s="6">
        <v>265</v>
      </c>
      <c r="G340" s="6">
        <v>85</v>
      </c>
      <c r="H340" s="6">
        <v>5</v>
      </c>
      <c r="I340" s="8">
        <f t="shared" si="28"/>
        <v>726</v>
      </c>
    </row>
    <row r="341" spans="1:9" x14ac:dyDescent="0.25">
      <c r="A341" s="19">
        <v>298</v>
      </c>
      <c r="B341" s="348" t="s">
        <v>281</v>
      </c>
      <c r="C341" s="4" t="s">
        <v>217</v>
      </c>
      <c r="D341" s="5">
        <v>100</v>
      </c>
      <c r="E341" s="6">
        <v>192</v>
      </c>
      <c r="F341" s="6">
        <v>125</v>
      </c>
      <c r="G341" s="6">
        <v>42</v>
      </c>
      <c r="H341" s="6">
        <v>6</v>
      </c>
      <c r="I341" s="8">
        <f t="shared" si="28"/>
        <v>365</v>
      </c>
    </row>
    <row r="342" spans="1:9" x14ac:dyDescent="0.25">
      <c r="A342" s="19">
        <v>299</v>
      </c>
      <c r="B342" s="348" t="s">
        <v>282</v>
      </c>
      <c r="C342" s="4" t="s">
        <v>283</v>
      </c>
      <c r="D342" s="5">
        <v>50</v>
      </c>
      <c r="E342" s="6">
        <v>160</v>
      </c>
      <c r="F342" s="6">
        <v>112</v>
      </c>
      <c r="G342" s="6">
        <v>35</v>
      </c>
      <c r="H342" s="6">
        <v>6</v>
      </c>
      <c r="I342" s="8">
        <f t="shared" si="28"/>
        <v>313</v>
      </c>
    </row>
    <row r="343" spans="1:9" x14ac:dyDescent="0.25">
      <c r="A343" s="19">
        <v>300</v>
      </c>
      <c r="B343" s="348" t="s">
        <v>386</v>
      </c>
      <c r="C343" s="4" t="s">
        <v>325</v>
      </c>
      <c r="D343" s="5">
        <v>30</v>
      </c>
      <c r="E343" s="6">
        <v>161</v>
      </c>
      <c r="F343" s="6">
        <v>106</v>
      </c>
      <c r="G343" s="6">
        <v>42</v>
      </c>
      <c r="H343" s="6">
        <v>5</v>
      </c>
      <c r="I343" s="8">
        <f t="shared" si="28"/>
        <v>314</v>
      </c>
    </row>
    <row r="344" spans="1:9" x14ac:dyDescent="0.25">
      <c r="A344" s="19">
        <v>301</v>
      </c>
      <c r="B344" s="348" t="s">
        <v>286</v>
      </c>
      <c r="C344" s="4" t="s">
        <v>287</v>
      </c>
      <c r="D344" s="5">
        <v>50</v>
      </c>
      <c r="E344" s="6">
        <v>198</v>
      </c>
      <c r="F344" s="6">
        <v>126</v>
      </c>
      <c r="G344" s="6">
        <v>35</v>
      </c>
      <c r="H344" s="6">
        <v>6</v>
      </c>
      <c r="I344" s="8">
        <f t="shared" si="28"/>
        <v>365</v>
      </c>
    </row>
    <row r="345" spans="1:9" x14ac:dyDescent="0.25">
      <c r="A345" s="19">
        <v>302</v>
      </c>
      <c r="B345" s="348" t="s">
        <v>288</v>
      </c>
      <c r="C345" s="4" t="s">
        <v>289</v>
      </c>
      <c r="D345" s="5">
        <v>100</v>
      </c>
      <c r="E345" s="6">
        <v>179</v>
      </c>
      <c r="F345" s="6">
        <v>132</v>
      </c>
      <c r="G345" s="6">
        <v>28</v>
      </c>
      <c r="H345" s="6">
        <v>6</v>
      </c>
      <c r="I345" s="8">
        <f t="shared" si="28"/>
        <v>345</v>
      </c>
    </row>
    <row r="346" spans="1:9" x14ac:dyDescent="0.25">
      <c r="A346" s="19">
        <v>303</v>
      </c>
      <c r="B346" s="348" t="s">
        <v>290</v>
      </c>
      <c r="C346" s="4" t="s">
        <v>291</v>
      </c>
      <c r="D346" s="5">
        <v>30</v>
      </c>
      <c r="E346" s="6">
        <v>168</v>
      </c>
      <c r="F346" s="6">
        <v>109</v>
      </c>
      <c r="G346" s="6">
        <v>36</v>
      </c>
      <c r="H346" s="6">
        <v>5</v>
      </c>
      <c r="I346" s="8">
        <f t="shared" si="28"/>
        <v>318</v>
      </c>
    </row>
    <row r="347" spans="1:9" x14ac:dyDescent="0.25">
      <c r="A347" s="19">
        <v>304</v>
      </c>
      <c r="B347" s="348" t="s">
        <v>292</v>
      </c>
      <c r="C347" s="4" t="s">
        <v>291</v>
      </c>
      <c r="D347" s="5">
        <v>100</v>
      </c>
      <c r="E347" s="6">
        <v>259</v>
      </c>
      <c r="F347" s="6">
        <v>169</v>
      </c>
      <c r="G347" s="6">
        <v>38</v>
      </c>
      <c r="H347" s="6">
        <v>4</v>
      </c>
      <c r="I347" s="8">
        <f t="shared" si="28"/>
        <v>470</v>
      </c>
    </row>
    <row r="348" spans="1:9" x14ac:dyDescent="0.25">
      <c r="A348" s="113"/>
      <c r="B348" s="380"/>
      <c r="C348" s="113"/>
      <c r="D348" s="423">
        <f>SUM(D338:D347)</f>
        <v>940</v>
      </c>
      <c r="E348" s="57">
        <f>SUM(E338:E347)</f>
        <v>2084</v>
      </c>
      <c r="F348" s="57">
        <v>1915</v>
      </c>
      <c r="G348" s="57">
        <f>SUM(G338:G347)</f>
        <v>415</v>
      </c>
      <c r="H348" s="57">
        <f t="shared" ref="H348" si="29">SUM(H338:H347)</f>
        <v>54</v>
      </c>
      <c r="I348" s="8">
        <f>SUM(I338:I347)</f>
        <v>3968</v>
      </c>
    </row>
    <row r="349" spans="1:9" x14ac:dyDescent="0.25">
      <c r="A349" s="458" t="s">
        <v>294</v>
      </c>
      <c r="B349" s="459"/>
      <c r="C349" s="459"/>
      <c r="D349" s="459"/>
      <c r="E349" s="459"/>
      <c r="F349" s="459"/>
      <c r="G349" s="459"/>
      <c r="H349" s="459"/>
      <c r="I349" s="459"/>
    </row>
    <row r="350" spans="1:9" x14ac:dyDescent="0.25">
      <c r="A350" s="460"/>
      <c r="B350" s="461"/>
      <c r="C350" s="461"/>
      <c r="D350" s="461"/>
      <c r="E350" s="461"/>
      <c r="F350" s="461"/>
      <c r="G350" s="461"/>
      <c r="H350" s="461"/>
      <c r="I350" s="461"/>
    </row>
    <row r="351" spans="1:9" ht="31.5" x14ac:dyDescent="0.25">
      <c r="A351" s="69"/>
      <c r="B351" s="163"/>
      <c r="C351" s="171" t="s">
        <v>3</v>
      </c>
      <c r="D351" s="239" t="s">
        <v>5</v>
      </c>
      <c r="E351" s="323" t="s">
        <v>720</v>
      </c>
      <c r="F351" s="324"/>
      <c r="G351" s="324"/>
      <c r="H351" s="325"/>
      <c r="I351" s="170" t="s">
        <v>721</v>
      </c>
    </row>
    <row r="352" spans="1:9" ht="15.75" x14ac:dyDescent="0.25">
      <c r="A352" s="2"/>
      <c r="B352" s="143"/>
      <c r="C352" s="171"/>
      <c r="D352" s="240"/>
      <c r="E352" s="163" t="s">
        <v>399</v>
      </c>
      <c r="F352" s="163" t="s">
        <v>398</v>
      </c>
      <c r="G352" s="163" t="s">
        <v>397</v>
      </c>
      <c r="H352" s="37" t="s">
        <v>396</v>
      </c>
      <c r="I352" s="239" t="s">
        <v>7</v>
      </c>
    </row>
    <row r="353" spans="1:9" ht="34.5" x14ac:dyDescent="0.25">
      <c r="A353" s="169" t="s">
        <v>553</v>
      </c>
      <c r="B353" s="462" t="s">
        <v>298</v>
      </c>
      <c r="C353" s="171"/>
      <c r="D353" s="241"/>
      <c r="E353" s="171" t="s">
        <v>300</v>
      </c>
      <c r="F353" s="171" t="s">
        <v>300</v>
      </c>
      <c r="G353" s="171" t="s">
        <v>300</v>
      </c>
      <c r="H353" s="171" t="s">
        <v>300</v>
      </c>
      <c r="I353" s="241"/>
    </row>
    <row r="354" spans="1:9" ht="15.75" x14ac:dyDescent="0.25">
      <c r="A354" s="69">
        <v>305</v>
      </c>
      <c r="B354" s="463" t="s">
        <v>301</v>
      </c>
      <c r="C354" s="38" t="s">
        <v>302</v>
      </c>
      <c r="D354" s="164">
        <v>0</v>
      </c>
      <c r="E354" s="71">
        <v>298</v>
      </c>
      <c r="F354" s="71">
        <v>193</v>
      </c>
      <c r="G354" s="71">
        <v>126</v>
      </c>
      <c r="H354" s="71">
        <v>79.75</v>
      </c>
      <c r="I354" s="165">
        <f>SUM(E354:H354)</f>
        <v>696.75</v>
      </c>
    </row>
    <row r="355" spans="1:9" ht="15.75" x14ac:dyDescent="0.25">
      <c r="A355" s="2">
        <v>306</v>
      </c>
      <c r="B355" s="463" t="s">
        <v>312</v>
      </c>
      <c r="C355" s="38" t="s">
        <v>313</v>
      </c>
      <c r="D355" s="37">
        <v>0</v>
      </c>
      <c r="E355" s="41">
        <v>210</v>
      </c>
      <c r="F355" s="41">
        <v>20.6</v>
      </c>
      <c r="G355" s="41">
        <v>11.4</v>
      </c>
      <c r="H355" s="41">
        <v>7.5</v>
      </c>
      <c r="I355" s="39">
        <f>SUM(E355:H355)</f>
        <v>249.5</v>
      </c>
    </row>
    <row r="356" spans="1:9" ht="15.75" x14ac:dyDescent="0.25">
      <c r="A356" s="2" t="s">
        <v>393</v>
      </c>
      <c r="B356" s="463" t="s">
        <v>303</v>
      </c>
      <c r="C356" s="38"/>
      <c r="D356" s="37"/>
      <c r="E356" s="41"/>
      <c r="F356" s="41"/>
      <c r="G356" s="41"/>
      <c r="H356" s="41"/>
      <c r="I356" s="39"/>
    </row>
    <row r="357" spans="1:9" ht="15.75" x14ac:dyDescent="0.25">
      <c r="A357" s="2">
        <v>307</v>
      </c>
      <c r="B357" s="464" t="s">
        <v>304</v>
      </c>
      <c r="C357" s="38" t="s">
        <v>305</v>
      </c>
      <c r="D357" s="37">
        <v>0</v>
      </c>
      <c r="E357" s="41">
        <v>512</v>
      </c>
      <c r="F357" s="41">
        <v>204</v>
      </c>
      <c r="G357" s="41">
        <v>102</v>
      </c>
      <c r="H357" s="41">
        <v>81</v>
      </c>
      <c r="I357" s="39">
        <f>SUM(E357:H357)</f>
        <v>899</v>
      </c>
    </row>
    <row r="358" spans="1:9" ht="15.75" x14ac:dyDescent="0.25">
      <c r="A358" s="2">
        <v>308</v>
      </c>
      <c r="B358" s="464" t="s">
        <v>306</v>
      </c>
      <c r="C358" s="38" t="s">
        <v>305</v>
      </c>
      <c r="D358" s="37">
        <v>0</v>
      </c>
      <c r="E358" s="41">
        <v>325</v>
      </c>
      <c r="F358" s="41">
        <v>275</v>
      </c>
      <c r="G358" s="41">
        <v>64</v>
      </c>
      <c r="H358" s="41">
        <v>38</v>
      </c>
      <c r="I358" s="39">
        <f>SUM(E358:H358)</f>
        <v>702</v>
      </c>
    </row>
    <row r="359" spans="1:9" ht="15.75" x14ac:dyDescent="0.25">
      <c r="A359" s="2">
        <v>309</v>
      </c>
      <c r="B359" s="464" t="s">
        <v>307</v>
      </c>
      <c r="C359" s="38" t="s">
        <v>305</v>
      </c>
      <c r="D359" s="37">
        <v>0</v>
      </c>
      <c r="E359" s="41">
        <v>165</v>
      </c>
      <c r="F359" s="41">
        <v>112</v>
      </c>
      <c r="G359" s="41">
        <v>69</v>
      </c>
      <c r="H359" s="41">
        <v>37</v>
      </c>
      <c r="I359" s="39">
        <f>SUM(E359:H359)</f>
        <v>383</v>
      </c>
    </row>
    <row r="360" spans="1:9" ht="15.75" x14ac:dyDescent="0.25">
      <c r="A360" s="2" t="s">
        <v>393</v>
      </c>
      <c r="B360" s="464" t="s">
        <v>308</v>
      </c>
      <c r="C360" s="38"/>
      <c r="D360" s="37"/>
      <c r="E360" s="41"/>
      <c r="F360" s="41"/>
      <c r="G360" s="41"/>
      <c r="H360" s="41"/>
      <c r="I360" s="39"/>
    </row>
    <row r="361" spans="1:9" ht="15.75" x14ac:dyDescent="0.25">
      <c r="A361" s="2">
        <v>310</v>
      </c>
      <c r="B361" s="464" t="s">
        <v>309</v>
      </c>
      <c r="C361" s="38" t="s">
        <v>305</v>
      </c>
      <c r="D361" s="37">
        <v>0</v>
      </c>
      <c r="E361" s="41">
        <v>498</v>
      </c>
      <c r="F361" s="41">
        <v>220</v>
      </c>
      <c r="G361" s="41">
        <v>26</v>
      </c>
      <c r="H361" s="41">
        <v>16</v>
      </c>
      <c r="I361" s="39">
        <f t="shared" ref="I361:I373" si="30">SUM(E361:H361)</f>
        <v>760</v>
      </c>
    </row>
    <row r="362" spans="1:9" ht="15.75" x14ac:dyDescent="0.25">
      <c r="A362" s="2">
        <v>311</v>
      </c>
      <c r="B362" s="464" t="s">
        <v>310</v>
      </c>
      <c r="C362" s="38" t="s">
        <v>305</v>
      </c>
      <c r="D362" s="37">
        <v>0</v>
      </c>
      <c r="E362" s="41">
        <v>1358</v>
      </c>
      <c r="F362" s="41">
        <v>266</v>
      </c>
      <c r="G362" s="41">
        <v>1223</v>
      </c>
      <c r="H362" s="41">
        <v>146</v>
      </c>
      <c r="I362" s="39">
        <f t="shared" si="30"/>
        <v>2993</v>
      </c>
    </row>
    <row r="363" spans="1:9" ht="15.75" x14ac:dyDescent="0.25">
      <c r="A363" s="2">
        <v>312</v>
      </c>
      <c r="B363" s="463" t="s">
        <v>320</v>
      </c>
      <c r="C363" s="38" t="s">
        <v>305</v>
      </c>
      <c r="D363" s="37">
        <v>0</v>
      </c>
      <c r="E363" s="71">
        <v>68</v>
      </c>
      <c r="F363" s="71">
        <v>45</v>
      </c>
      <c r="G363" s="71">
        <v>23</v>
      </c>
      <c r="H363" s="71">
        <v>19</v>
      </c>
      <c r="I363" s="39">
        <f>SUM(E363:H363)</f>
        <v>155</v>
      </c>
    </row>
    <row r="364" spans="1:9" ht="15.75" x14ac:dyDescent="0.25">
      <c r="A364" s="2">
        <v>313</v>
      </c>
      <c r="B364" s="463" t="s">
        <v>311</v>
      </c>
      <c r="C364" s="38" t="s">
        <v>305</v>
      </c>
      <c r="D364" s="37">
        <v>0</v>
      </c>
      <c r="E364" s="41">
        <v>132</v>
      </c>
      <c r="F364" s="41">
        <v>68</v>
      </c>
      <c r="G364" s="41">
        <v>32</v>
      </c>
      <c r="H364" s="41">
        <v>28</v>
      </c>
      <c r="I364" s="39">
        <f t="shared" si="30"/>
        <v>260</v>
      </c>
    </row>
    <row r="365" spans="1:9" ht="15.75" x14ac:dyDescent="0.25">
      <c r="A365" s="2">
        <v>314</v>
      </c>
      <c r="B365" s="463" t="s">
        <v>316</v>
      </c>
      <c r="C365" s="38" t="s">
        <v>317</v>
      </c>
      <c r="D365" s="37">
        <v>0</v>
      </c>
      <c r="E365" s="41">
        <v>388</v>
      </c>
      <c r="F365" s="41">
        <v>268</v>
      </c>
      <c r="G365" s="41">
        <v>154.5</v>
      </c>
      <c r="H365" s="41">
        <v>84.5</v>
      </c>
      <c r="I365" s="39">
        <f t="shared" si="30"/>
        <v>895</v>
      </c>
    </row>
    <row r="366" spans="1:9" ht="15.75" x14ac:dyDescent="0.25">
      <c r="A366" s="2">
        <v>315</v>
      </c>
      <c r="B366" s="463" t="s">
        <v>321</v>
      </c>
      <c r="C366" s="38" t="s">
        <v>305</v>
      </c>
      <c r="D366" s="37">
        <v>0</v>
      </c>
      <c r="E366" s="41">
        <v>189</v>
      </c>
      <c r="F366" s="41">
        <v>65.400000000000006</v>
      </c>
      <c r="G366" s="41">
        <v>27.6</v>
      </c>
      <c r="H366" s="41">
        <v>7</v>
      </c>
      <c r="I366" s="39">
        <f t="shared" si="30"/>
        <v>289</v>
      </c>
    </row>
    <row r="367" spans="1:9" ht="15.75" x14ac:dyDescent="0.25">
      <c r="A367" s="2">
        <v>316</v>
      </c>
      <c r="B367" s="463" t="s">
        <v>322</v>
      </c>
      <c r="C367" s="38" t="s">
        <v>305</v>
      </c>
      <c r="D367" s="37">
        <v>0</v>
      </c>
      <c r="E367" s="41">
        <v>168</v>
      </c>
      <c r="F367" s="41">
        <v>46</v>
      </c>
      <c r="G367" s="41">
        <v>21</v>
      </c>
      <c r="H367" s="41">
        <v>12</v>
      </c>
      <c r="I367" s="39">
        <f t="shared" si="30"/>
        <v>247</v>
      </c>
    </row>
    <row r="368" spans="1:9" ht="15.75" x14ac:dyDescent="0.25">
      <c r="A368" s="2">
        <v>317</v>
      </c>
      <c r="B368" s="463" t="s">
        <v>324</v>
      </c>
      <c r="C368" s="38" t="s">
        <v>325</v>
      </c>
      <c r="D368" s="37">
        <v>0</v>
      </c>
      <c r="E368" s="71">
        <v>42</v>
      </c>
      <c r="F368" s="71">
        <v>23</v>
      </c>
      <c r="G368" s="71">
        <v>12.6</v>
      </c>
      <c r="H368" s="71">
        <v>6.4</v>
      </c>
      <c r="I368" s="39">
        <f t="shared" si="30"/>
        <v>84</v>
      </c>
    </row>
    <row r="369" spans="1:9" ht="15.75" x14ac:dyDescent="0.25">
      <c r="A369" s="2">
        <v>318</v>
      </c>
      <c r="B369" s="463" t="s">
        <v>326</v>
      </c>
      <c r="C369" s="38" t="s">
        <v>327</v>
      </c>
      <c r="D369" s="37">
        <v>0</v>
      </c>
      <c r="E369" s="71">
        <v>12</v>
      </c>
      <c r="F369" s="71">
        <v>6</v>
      </c>
      <c r="G369" s="71">
        <v>4</v>
      </c>
      <c r="H369" s="71">
        <v>3</v>
      </c>
      <c r="I369" s="39">
        <f t="shared" si="30"/>
        <v>25</v>
      </c>
    </row>
    <row r="370" spans="1:9" ht="15.75" x14ac:dyDescent="0.25">
      <c r="A370" s="2">
        <v>319</v>
      </c>
      <c r="B370" s="463" t="s">
        <v>350</v>
      </c>
      <c r="C370" s="38" t="s">
        <v>351</v>
      </c>
      <c r="D370" s="37">
        <v>0</v>
      </c>
      <c r="E370" s="71">
        <v>0.3</v>
      </c>
      <c r="F370" s="71">
        <v>0.6</v>
      </c>
      <c r="G370" s="71">
        <v>0.2</v>
      </c>
      <c r="H370" s="71">
        <v>0</v>
      </c>
      <c r="I370" s="39">
        <f t="shared" si="30"/>
        <v>1.0999999999999999</v>
      </c>
    </row>
    <row r="371" spans="1:9" ht="15.75" x14ac:dyDescent="0.25">
      <c r="A371" s="2">
        <v>320</v>
      </c>
      <c r="B371" s="463" t="s">
        <v>352</v>
      </c>
      <c r="C371" s="38" t="s">
        <v>353</v>
      </c>
      <c r="D371" s="37">
        <v>0</v>
      </c>
      <c r="E371" s="465">
        <v>0</v>
      </c>
      <c r="F371" s="465">
        <v>0</v>
      </c>
      <c r="G371" s="465">
        <v>0</v>
      </c>
      <c r="H371" s="465">
        <v>1</v>
      </c>
      <c r="I371" s="39">
        <f t="shared" si="30"/>
        <v>1</v>
      </c>
    </row>
    <row r="372" spans="1:9" ht="15.75" x14ac:dyDescent="0.25">
      <c r="A372" s="2">
        <v>321</v>
      </c>
      <c r="B372" s="463" t="s">
        <v>354</v>
      </c>
      <c r="C372" s="38" t="s">
        <v>355</v>
      </c>
      <c r="D372" s="37">
        <v>25</v>
      </c>
      <c r="E372" s="71">
        <v>3</v>
      </c>
      <c r="F372" s="71">
        <v>1</v>
      </c>
      <c r="G372" s="71">
        <v>2</v>
      </c>
      <c r="H372" s="71">
        <v>1</v>
      </c>
      <c r="I372" s="39">
        <f t="shared" si="30"/>
        <v>7</v>
      </c>
    </row>
    <row r="373" spans="1:9" ht="15.75" x14ac:dyDescent="0.25">
      <c r="A373" s="2">
        <v>322</v>
      </c>
      <c r="B373" s="463" t="s">
        <v>388</v>
      </c>
      <c r="C373" s="36"/>
      <c r="D373" s="37">
        <v>0</v>
      </c>
      <c r="E373" s="71">
        <v>0</v>
      </c>
      <c r="F373" s="71">
        <v>0</v>
      </c>
      <c r="G373" s="71">
        <v>0</v>
      </c>
      <c r="H373" s="71">
        <v>0</v>
      </c>
      <c r="I373" s="39">
        <f t="shared" si="30"/>
        <v>0</v>
      </c>
    </row>
    <row r="374" spans="1:9" ht="15.75" x14ac:dyDescent="0.25">
      <c r="A374" s="2"/>
      <c r="B374" s="143"/>
      <c r="C374" s="74" t="s">
        <v>45</v>
      </c>
      <c r="D374" s="76">
        <f>SUM(D355:D369)</f>
        <v>0</v>
      </c>
      <c r="E374" s="76">
        <f>SUM(E354:E373)</f>
        <v>4368.3</v>
      </c>
      <c r="F374" s="76">
        <f>SUM(F354:F373)</f>
        <v>1813.6</v>
      </c>
      <c r="G374" s="76">
        <f>SUM(G354:G373)</f>
        <v>1898.3</v>
      </c>
      <c r="H374" s="76">
        <f>SUM(H354:H373)</f>
        <v>567.15</v>
      </c>
      <c r="I374" s="76">
        <f>SUM(I354:I373)</f>
        <v>8647.35</v>
      </c>
    </row>
    <row r="375" spans="1:9" x14ac:dyDescent="0.25">
      <c r="B375" s="380"/>
    </row>
    <row r="376" spans="1:9" ht="15.75" x14ac:dyDescent="0.25">
      <c r="A376" s="466"/>
      <c r="B376" s="380"/>
      <c r="C376" s="84" t="s">
        <v>328</v>
      </c>
      <c r="D376" s="85"/>
      <c r="E376" s="86">
        <f>SUM(E374,E348,E334,E306,E296,E283,E267,E247,E217,E171,E151,E132,E142,E117,E27)</f>
        <v>10256.299999999999</v>
      </c>
      <c r="F376" s="86">
        <f>SUM(F374,F348,F334,F306,F296,F283,F267,F247,F217,F171,F151,F132,F142,F117,F27)</f>
        <v>6406.6</v>
      </c>
      <c r="G376" s="86">
        <f>SUM(G374,G348,G334,G306,G296,G283,G267,G247,G217,G171,G151,G132,G142,G117,G27)</f>
        <v>3399.3</v>
      </c>
      <c r="H376" s="86">
        <f>SUM(H374,H348,H334,H306,H296,H283,H267,H247,H217,H171,H151,H132,H142,H117,H27)</f>
        <v>1195.1500000000001</v>
      </c>
      <c r="I376" s="86">
        <f>SUM(I374,I348,I334,I306,I296,I283,I267,I247,I217,I171,I151,I132,I142,I117,I27)</f>
        <v>20719.349999999999</v>
      </c>
    </row>
    <row r="377" spans="1:9" x14ac:dyDescent="0.25">
      <c r="A377" s="466"/>
      <c r="B377" s="449"/>
      <c r="C377" s="88" t="s">
        <v>329</v>
      </c>
      <c r="D377" s="89"/>
      <c r="E377" s="90">
        <f>SUM(E376/31)</f>
        <v>330.84838709677416</v>
      </c>
      <c r="F377" s="90">
        <f t="shared" ref="F377:I377" si="31">SUM(F376/31)</f>
        <v>206.66451612903228</v>
      </c>
      <c r="G377" s="90">
        <f t="shared" si="31"/>
        <v>109.65483870967742</v>
      </c>
      <c r="H377" s="90">
        <f t="shared" si="31"/>
        <v>38.553225806451614</v>
      </c>
      <c r="I377" s="90">
        <f t="shared" si="31"/>
        <v>668.36612903225807</v>
      </c>
    </row>
    <row r="378" spans="1:9" x14ac:dyDescent="0.25">
      <c r="A378" s="466"/>
      <c r="B378" s="449"/>
      <c r="C378" s="87"/>
      <c r="D378" s="87"/>
      <c r="E378" s="87"/>
      <c r="F378" s="87"/>
      <c r="G378" s="87"/>
      <c r="H378" s="87"/>
      <c r="I378" s="87"/>
    </row>
    <row r="379" spans="1:9" x14ac:dyDescent="0.25">
      <c r="A379" s="466"/>
      <c r="B379" s="265" t="s">
        <v>722</v>
      </c>
      <c r="C379" s="266"/>
      <c r="D379" s="266"/>
      <c r="E379" s="266"/>
      <c r="F379" s="266"/>
      <c r="G379" s="266"/>
      <c r="H379" s="266"/>
      <c r="I379" s="267"/>
    </row>
    <row r="380" spans="1:9" x14ac:dyDescent="0.25">
      <c r="A380" s="466"/>
      <c r="B380" s="137"/>
      <c r="C380" s="138"/>
      <c r="D380" s="138"/>
      <c r="E380" s="138"/>
      <c r="F380" s="138"/>
      <c r="G380" s="137"/>
      <c r="H380" s="87"/>
      <c r="I380" s="87"/>
    </row>
    <row r="381" spans="1:9" x14ac:dyDescent="0.25">
      <c r="A381" s="466"/>
      <c r="B381" s="326" t="s">
        <v>723</v>
      </c>
      <c r="C381" s="327"/>
      <c r="D381" s="327"/>
      <c r="E381" s="327"/>
      <c r="F381" s="327"/>
      <c r="G381" s="327"/>
      <c r="H381" s="327"/>
      <c r="I381" s="328"/>
    </row>
    <row r="382" spans="1:9" x14ac:dyDescent="0.25">
      <c r="A382" s="466"/>
      <c r="B382" s="137"/>
      <c r="C382" s="136"/>
      <c r="D382" s="136"/>
      <c r="E382" s="136"/>
      <c r="F382" s="136"/>
      <c r="G382" s="136"/>
      <c r="H382" s="135"/>
      <c r="I382" s="87"/>
    </row>
    <row r="383" spans="1:9" x14ac:dyDescent="0.25">
      <c r="B383" s="271" t="s">
        <v>724</v>
      </c>
      <c r="C383" s="272"/>
      <c r="D383" s="272"/>
      <c r="E383" s="272"/>
      <c r="F383" s="272"/>
      <c r="G383" s="272"/>
      <c r="H383" s="272"/>
      <c r="I383" s="273"/>
    </row>
    <row r="384" spans="1:9" x14ac:dyDescent="0.25">
      <c r="B384" s="449"/>
      <c r="C384" s="134"/>
      <c r="D384" s="134"/>
      <c r="E384" s="134"/>
      <c r="F384" s="134"/>
      <c r="G384" s="134"/>
      <c r="H384" s="87"/>
      <c r="I384" s="87"/>
    </row>
    <row r="385" spans="2:9" x14ac:dyDescent="0.25">
      <c r="B385" s="253" t="s">
        <v>725</v>
      </c>
      <c r="C385" s="254"/>
      <c r="D385" s="254"/>
      <c r="E385" s="254"/>
      <c r="F385" s="254"/>
      <c r="G385" s="254"/>
      <c r="H385" s="254"/>
      <c r="I385" s="255"/>
    </row>
    <row r="386" spans="2:9" x14ac:dyDescent="0.25">
      <c r="B386" s="380"/>
    </row>
  </sheetData>
  <mergeCells count="31">
    <mergeCell ref="B379:I379"/>
    <mergeCell ref="B381:I381"/>
    <mergeCell ref="B383:I383"/>
    <mergeCell ref="B385:I385"/>
    <mergeCell ref="A297:I298"/>
    <mergeCell ref="A307:I308"/>
    <mergeCell ref="A336:I337"/>
    <mergeCell ref="A349:I350"/>
    <mergeCell ref="D351:D353"/>
    <mergeCell ref="E351:H351"/>
    <mergeCell ref="I352:I353"/>
    <mergeCell ref="A172:I173"/>
    <mergeCell ref="A218:I219"/>
    <mergeCell ref="A248:I248"/>
    <mergeCell ref="A268:C268"/>
    <mergeCell ref="D268:I268"/>
    <mergeCell ref="A284:I284"/>
    <mergeCell ref="A5:I6"/>
    <mergeCell ref="A28:I29"/>
    <mergeCell ref="A119:I120"/>
    <mergeCell ref="A133:I134"/>
    <mergeCell ref="A143:I143"/>
    <mergeCell ref="A152:I152"/>
    <mergeCell ref="A1:I1"/>
    <mergeCell ref="A2:A4"/>
    <mergeCell ref="B2:B4"/>
    <mergeCell ref="C2:C4"/>
    <mergeCell ref="D2:H2"/>
    <mergeCell ref="D3:D4"/>
    <mergeCell ref="E3:H3"/>
    <mergeCell ref="I3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3"/>
  <sheetViews>
    <sheetView topLeftCell="A358" workbookViewId="0">
      <selection activeCell="R361" sqref="R361"/>
    </sheetView>
  </sheetViews>
  <sheetFormatPr defaultRowHeight="15" x14ac:dyDescent="0.25"/>
  <cols>
    <col min="1" max="1" width="8.5703125" customWidth="1"/>
    <col min="2" max="2" width="49" customWidth="1"/>
    <col min="3" max="3" width="36.7109375" customWidth="1"/>
    <col min="4" max="4" width="18" customWidth="1"/>
  </cols>
  <sheetData>
    <row r="1" spans="1:9" ht="62.25" customHeight="1" x14ac:dyDescent="0.25">
      <c r="A1" s="274" t="s">
        <v>787</v>
      </c>
      <c r="B1" s="274"/>
      <c r="C1" s="274"/>
      <c r="D1" s="274"/>
      <c r="E1" s="274"/>
      <c r="F1" s="274"/>
      <c r="G1" s="274"/>
      <c r="H1" s="274"/>
      <c r="I1" s="274"/>
    </row>
    <row r="2" spans="1:9" x14ac:dyDescent="0.25">
      <c r="A2" s="251" t="s">
        <v>1</v>
      </c>
      <c r="B2" s="331" t="s">
        <v>2</v>
      </c>
      <c r="C2" s="301" t="s">
        <v>3</v>
      </c>
      <c r="D2" s="332">
        <v>43770</v>
      </c>
      <c r="E2" s="333"/>
      <c r="F2" s="333"/>
      <c r="G2" s="333"/>
      <c r="H2" s="334"/>
      <c r="I2" s="172" t="s">
        <v>358</v>
      </c>
    </row>
    <row r="3" spans="1:9" x14ac:dyDescent="0.25">
      <c r="A3" s="251"/>
      <c r="B3" s="331"/>
      <c r="C3" s="301"/>
      <c r="D3" s="306" t="s">
        <v>5</v>
      </c>
      <c r="E3" s="308" t="s">
        <v>401</v>
      </c>
      <c r="F3" s="309"/>
      <c r="G3" s="309"/>
      <c r="H3" s="310"/>
      <c r="I3" s="306" t="s">
        <v>7</v>
      </c>
    </row>
    <row r="4" spans="1:9" x14ac:dyDescent="0.25">
      <c r="A4" s="252"/>
      <c r="B4" s="335"/>
      <c r="C4" s="302"/>
      <c r="D4" s="307"/>
      <c r="E4" s="140" t="s">
        <v>399</v>
      </c>
      <c r="F4" s="140" t="s">
        <v>398</v>
      </c>
      <c r="G4" s="140" t="s">
        <v>397</v>
      </c>
      <c r="H4" s="139" t="s">
        <v>396</v>
      </c>
      <c r="I4" s="307"/>
    </row>
    <row r="5" spans="1:9" ht="15.75" x14ac:dyDescent="0.25">
      <c r="A5" s="470">
        <v>1</v>
      </c>
      <c r="B5" s="471" t="s">
        <v>404</v>
      </c>
      <c r="C5" s="471" t="s">
        <v>14</v>
      </c>
      <c r="D5" s="472">
        <v>20</v>
      </c>
      <c r="E5" s="473">
        <v>19</v>
      </c>
      <c r="F5" s="473">
        <v>10</v>
      </c>
      <c r="G5" s="473">
        <v>5</v>
      </c>
      <c r="H5" s="473">
        <v>3</v>
      </c>
      <c r="I5" s="474">
        <f>SUM(E5:H5)</f>
        <v>37</v>
      </c>
    </row>
    <row r="6" spans="1:9" ht="15.75" x14ac:dyDescent="0.25">
      <c r="A6" s="470">
        <v>2</v>
      </c>
      <c r="B6" s="471" t="s">
        <v>19</v>
      </c>
      <c r="C6" s="471" t="s">
        <v>20</v>
      </c>
      <c r="D6" s="472">
        <v>10</v>
      </c>
      <c r="E6" s="473">
        <v>9</v>
      </c>
      <c r="F6" s="473">
        <v>4</v>
      </c>
      <c r="G6" s="473">
        <v>1</v>
      </c>
      <c r="H6" s="473">
        <v>1</v>
      </c>
      <c r="I6" s="474">
        <f t="shared" ref="I6:I25" si="0">SUM(E6:H6)</f>
        <v>15</v>
      </c>
    </row>
    <row r="7" spans="1:9" ht="15.75" x14ac:dyDescent="0.25">
      <c r="A7" s="470">
        <v>3</v>
      </c>
      <c r="B7" s="471" t="s">
        <v>408</v>
      </c>
      <c r="C7" s="471" t="s">
        <v>24</v>
      </c>
      <c r="D7" s="472">
        <v>16</v>
      </c>
      <c r="E7" s="473">
        <v>13</v>
      </c>
      <c r="F7" s="473">
        <v>3</v>
      </c>
      <c r="G7" s="473">
        <v>2</v>
      </c>
      <c r="H7" s="473">
        <v>1</v>
      </c>
      <c r="I7" s="474">
        <f t="shared" si="0"/>
        <v>19</v>
      </c>
    </row>
    <row r="8" spans="1:9" ht="15.75" x14ac:dyDescent="0.25">
      <c r="A8" s="470">
        <v>4</v>
      </c>
      <c r="B8" s="471" t="s">
        <v>27</v>
      </c>
      <c r="C8" s="471" t="s">
        <v>26</v>
      </c>
      <c r="D8" s="472">
        <v>5</v>
      </c>
      <c r="E8" s="473">
        <v>5</v>
      </c>
      <c r="F8" s="473">
        <v>3</v>
      </c>
      <c r="G8" s="473">
        <v>2</v>
      </c>
      <c r="H8" s="473">
        <v>1</v>
      </c>
      <c r="I8" s="474">
        <f t="shared" si="0"/>
        <v>11</v>
      </c>
    </row>
    <row r="9" spans="1:9" ht="15.75" x14ac:dyDescent="0.25">
      <c r="A9" s="470">
        <v>5</v>
      </c>
      <c r="B9" s="471" t="s">
        <v>409</v>
      </c>
      <c r="C9" s="471" t="s">
        <v>28</v>
      </c>
      <c r="D9" s="472">
        <v>15</v>
      </c>
      <c r="E9" s="473">
        <v>11</v>
      </c>
      <c r="F9" s="473">
        <v>5</v>
      </c>
      <c r="G9" s="473">
        <v>2</v>
      </c>
      <c r="H9" s="473">
        <v>1</v>
      </c>
      <c r="I9" s="474">
        <f t="shared" si="0"/>
        <v>19</v>
      </c>
    </row>
    <row r="10" spans="1:9" ht="15.75" x14ac:dyDescent="0.25">
      <c r="A10" s="470">
        <v>6</v>
      </c>
      <c r="B10" s="471" t="s">
        <v>17</v>
      </c>
      <c r="C10" s="471" t="s">
        <v>32</v>
      </c>
      <c r="D10" s="472">
        <v>20</v>
      </c>
      <c r="E10" s="473">
        <v>15</v>
      </c>
      <c r="F10" s="473">
        <v>6</v>
      </c>
      <c r="G10" s="473">
        <v>1</v>
      </c>
      <c r="H10" s="473">
        <v>1</v>
      </c>
      <c r="I10" s="474">
        <f t="shared" si="0"/>
        <v>23</v>
      </c>
    </row>
    <row r="11" spans="1:9" ht="15.75" x14ac:dyDescent="0.25">
      <c r="A11" s="470">
        <v>7</v>
      </c>
      <c r="B11" s="471" t="s">
        <v>411</v>
      </c>
      <c r="C11" s="471" t="s">
        <v>34</v>
      </c>
      <c r="D11" s="472">
        <v>10</v>
      </c>
      <c r="E11" s="473">
        <v>8</v>
      </c>
      <c r="F11" s="473">
        <v>3</v>
      </c>
      <c r="G11" s="473">
        <v>2</v>
      </c>
      <c r="H11" s="473">
        <v>1</v>
      </c>
      <c r="I11" s="474">
        <f t="shared" si="0"/>
        <v>14</v>
      </c>
    </row>
    <row r="12" spans="1:9" ht="15.75" x14ac:dyDescent="0.25">
      <c r="A12" s="470">
        <v>8</v>
      </c>
      <c r="B12" s="471" t="s">
        <v>412</v>
      </c>
      <c r="C12" s="471" t="s">
        <v>36</v>
      </c>
      <c r="D12" s="472" t="s">
        <v>456</v>
      </c>
      <c r="E12" s="473">
        <v>2</v>
      </c>
      <c r="F12" s="473">
        <v>2</v>
      </c>
      <c r="G12" s="473">
        <v>1</v>
      </c>
      <c r="H12" s="473">
        <v>1</v>
      </c>
      <c r="I12" s="474">
        <f t="shared" si="0"/>
        <v>6</v>
      </c>
    </row>
    <row r="13" spans="1:9" ht="31.5" x14ac:dyDescent="0.25">
      <c r="A13" s="470">
        <v>9</v>
      </c>
      <c r="B13" s="471" t="s">
        <v>413</v>
      </c>
      <c r="C13" s="471" t="s">
        <v>38</v>
      </c>
      <c r="D13" s="472">
        <v>20</v>
      </c>
      <c r="E13" s="473">
        <v>18</v>
      </c>
      <c r="F13" s="473">
        <v>11</v>
      </c>
      <c r="G13" s="473">
        <v>9</v>
      </c>
      <c r="H13" s="473">
        <v>4</v>
      </c>
      <c r="I13" s="474">
        <f t="shared" si="0"/>
        <v>42</v>
      </c>
    </row>
    <row r="14" spans="1:9" ht="15.75" x14ac:dyDescent="0.25">
      <c r="A14" s="470">
        <v>10</v>
      </c>
      <c r="B14" s="471" t="s">
        <v>414</v>
      </c>
      <c r="C14" s="471" t="s">
        <v>38</v>
      </c>
      <c r="D14" s="475">
        <v>10</v>
      </c>
      <c r="E14" s="473">
        <v>8</v>
      </c>
      <c r="F14" s="473">
        <v>4</v>
      </c>
      <c r="G14" s="473">
        <v>2</v>
      </c>
      <c r="H14" s="473">
        <v>1</v>
      </c>
      <c r="I14" s="474">
        <f t="shared" si="0"/>
        <v>15</v>
      </c>
    </row>
    <row r="15" spans="1:9" ht="31.5" x14ac:dyDescent="0.25">
      <c r="A15" s="470">
        <v>11</v>
      </c>
      <c r="B15" s="471" t="s">
        <v>416</v>
      </c>
      <c r="C15" s="471" t="s">
        <v>43</v>
      </c>
      <c r="D15" s="475">
        <v>0</v>
      </c>
      <c r="E15" s="473">
        <v>2</v>
      </c>
      <c r="F15" s="473">
        <v>1</v>
      </c>
      <c r="G15" s="473">
        <v>1</v>
      </c>
      <c r="H15" s="473">
        <v>1</v>
      </c>
      <c r="I15" s="474">
        <f t="shared" si="0"/>
        <v>5</v>
      </c>
    </row>
    <row r="16" spans="1:9" ht="15.75" x14ac:dyDescent="0.25">
      <c r="A16" s="470">
        <v>12</v>
      </c>
      <c r="B16" s="471" t="s">
        <v>417</v>
      </c>
      <c r="C16" s="471" t="s">
        <v>38</v>
      </c>
      <c r="D16" s="475">
        <v>5</v>
      </c>
      <c r="E16" s="473">
        <v>3</v>
      </c>
      <c r="F16" s="473">
        <v>1</v>
      </c>
      <c r="G16" s="473">
        <v>2</v>
      </c>
      <c r="H16" s="473">
        <v>2</v>
      </c>
      <c r="I16" s="474">
        <f t="shared" si="0"/>
        <v>8</v>
      </c>
    </row>
    <row r="17" spans="1:9" ht="15.75" x14ac:dyDescent="0.25">
      <c r="A17" s="470">
        <v>13</v>
      </c>
      <c r="B17" s="471" t="s">
        <v>418</v>
      </c>
      <c r="C17" s="471" t="s">
        <v>38</v>
      </c>
      <c r="D17" s="475">
        <v>5</v>
      </c>
      <c r="E17" s="473">
        <v>4</v>
      </c>
      <c r="F17" s="473">
        <v>2</v>
      </c>
      <c r="G17" s="473">
        <v>2</v>
      </c>
      <c r="H17" s="473">
        <v>1</v>
      </c>
      <c r="I17" s="474">
        <f t="shared" si="0"/>
        <v>9</v>
      </c>
    </row>
    <row r="18" spans="1:9" ht="15.75" x14ac:dyDescent="0.25">
      <c r="A18" s="470">
        <v>14</v>
      </c>
      <c r="B18" s="471" t="s">
        <v>419</v>
      </c>
      <c r="C18" s="471" t="s">
        <v>38</v>
      </c>
      <c r="D18" s="475">
        <v>5</v>
      </c>
      <c r="E18" s="473">
        <v>3</v>
      </c>
      <c r="F18" s="473">
        <v>1</v>
      </c>
      <c r="G18" s="473">
        <v>1</v>
      </c>
      <c r="H18" s="473">
        <v>0</v>
      </c>
      <c r="I18" s="474">
        <f t="shared" si="0"/>
        <v>5</v>
      </c>
    </row>
    <row r="19" spans="1:9" ht="31.5" x14ac:dyDescent="0.25">
      <c r="A19" s="470">
        <v>15</v>
      </c>
      <c r="B19" s="471" t="s">
        <v>410</v>
      </c>
      <c r="C19" s="471" t="s">
        <v>30</v>
      </c>
      <c r="D19" s="475">
        <v>10</v>
      </c>
      <c r="E19" s="473">
        <v>7</v>
      </c>
      <c r="F19" s="473">
        <v>4</v>
      </c>
      <c r="G19" s="473">
        <v>3</v>
      </c>
      <c r="H19" s="473">
        <v>2</v>
      </c>
      <c r="I19" s="474">
        <f t="shared" si="0"/>
        <v>16</v>
      </c>
    </row>
    <row r="20" spans="1:9" ht="31.5" x14ac:dyDescent="0.25">
      <c r="A20" s="470">
        <v>16</v>
      </c>
      <c r="B20" s="471" t="s">
        <v>415</v>
      </c>
      <c r="C20" s="471" t="s">
        <v>38</v>
      </c>
      <c r="D20" s="472" t="s">
        <v>456</v>
      </c>
      <c r="E20" s="473">
        <v>3</v>
      </c>
      <c r="F20" s="473">
        <v>1</v>
      </c>
      <c r="G20" s="473">
        <v>1</v>
      </c>
      <c r="H20" s="473">
        <v>1</v>
      </c>
      <c r="I20" s="474">
        <f t="shared" si="0"/>
        <v>6</v>
      </c>
    </row>
    <row r="21" spans="1:9" ht="31.5" x14ac:dyDescent="0.25">
      <c r="A21" s="470">
        <v>17</v>
      </c>
      <c r="B21" s="471" t="s">
        <v>407</v>
      </c>
      <c r="C21" s="471" t="s">
        <v>22</v>
      </c>
      <c r="D21" s="475" t="s">
        <v>456</v>
      </c>
      <c r="E21" s="473">
        <v>2</v>
      </c>
      <c r="F21" s="473">
        <v>1</v>
      </c>
      <c r="G21" s="473">
        <v>0</v>
      </c>
      <c r="H21" s="473">
        <v>1</v>
      </c>
      <c r="I21" s="474">
        <f t="shared" si="0"/>
        <v>4</v>
      </c>
    </row>
    <row r="22" spans="1:9" ht="15.75" x14ac:dyDescent="0.25">
      <c r="A22" s="470">
        <v>18</v>
      </c>
      <c r="B22" s="471" t="s">
        <v>405</v>
      </c>
      <c r="C22" s="471" t="s">
        <v>16</v>
      </c>
      <c r="D22" s="472" t="s">
        <v>456</v>
      </c>
      <c r="E22" s="473">
        <v>4</v>
      </c>
      <c r="F22" s="473">
        <v>1</v>
      </c>
      <c r="G22" s="473">
        <v>1</v>
      </c>
      <c r="H22" s="473">
        <v>0</v>
      </c>
      <c r="I22" s="474">
        <f t="shared" si="0"/>
        <v>6</v>
      </c>
    </row>
    <row r="23" spans="1:9" ht="15.75" x14ac:dyDescent="0.25">
      <c r="A23" s="470">
        <v>19</v>
      </c>
      <c r="B23" s="476" t="s">
        <v>726</v>
      </c>
      <c r="C23" s="471" t="s">
        <v>38</v>
      </c>
      <c r="D23" s="472" t="s">
        <v>456</v>
      </c>
      <c r="E23" s="477">
        <v>3</v>
      </c>
      <c r="F23" s="477">
        <v>1</v>
      </c>
      <c r="G23" s="477">
        <v>1</v>
      </c>
      <c r="H23" s="477">
        <v>0</v>
      </c>
      <c r="I23" s="478">
        <f t="shared" si="0"/>
        <v>5</v>
      </c>
    </row>
    <row r="24" spans="1:9" ht="15.75" x14ac:dyDescent="0.25">
      <c r="A24" s="470">
        <v>20</v>
      </c>
      <c r="B24" s="476" t="s">
        <v>727</v>
      </c>
      <c r="C24" s="471" t="s">
        <v>38</v>
      </c>
      <c r="D24" s="472" t="s">
        <v>456</v>
      </c>
      <c r="E24" s="479">
        <v>2</v>
      </c>
      <c r="F24" s="479">
        <v>1</v>
      </c>
      <c r="G24" s="479">
        <v>0</v>
      </c>
      <c r="H24" s="479">
        <v>1</v>
      </c>
      <c r="I24" s="478">
        <f t="shared" si="0"/>
        <v>4</v>
      </c>
    </row>
    <row r="25" spans="1:9" ht="15.75" x14ac:dyDescent="0.25">
      <c r="A25" s="470">
        <v>21</v>
      </c>
      <c r="B25" s="476" t="s">
        <v>728</v>
      </c>
      <c r="C25" s="471" t="s">
        <v>38</v>
      </c>
      <c r="D25" s="472" t="s">
        <v>456</v>
      </c>
      <c r="E25" s="480">
        <v>3</v>
      </c>
      <c r="F25" s="480">
        <v>1</v>
      </c>
      <c r="G25" s="480">
        <v>1</v>
      </c>
      <c r="H25" s="480">
        <v>1</v>
      </c>
      <c r="I25" s="481">
        <f t="shared" si="0"/>
        <v>6</v>
      </c>
    </row>
    <row r="26" spans="1:9" ht="15.75" x14ac:dyDescent="0.25">
      <c r="A26" s="168"/>
      <c r="B26" s="482"/>
      <c r="C26" s="483" t="s">
        <v>45</v>
      </c>
      <c r="D26" s="484">
        <f>SUM(D5:D25)</f>
        <v>151</v>
      </c>
      <c r="E26" s="484">
        <f t="shared" ref="E26:I26" si="1">SUM(E5:E25)</f>
        <v>144</v>
      </c>
      <c r="F26" s="484">
        <f t="shared" si="1"/>
        <v>66</v>
      </c>
      <c r="G26" s="484">
        <f t="shared" si="1"/>
        <v>40</v>
      </c>
      <c r="H26" s="484">
        <f t="shared" si="1"/>
        <v>25</v>
      </c>
      <c r="I26" s="484">
        <f t="shared" si="1"/>
        <v>275</v>
      </c>
    </row>
    <row r="27" spans="1:9" ht="15.75" x14ac:dyDescent="0.25">
      <c r="A27" s="485" t="s">
        <v>46</v>
      </c>
      <c r="B27" s="486"/>
      <c r="C27" s="486"/>
      <c r="D27" s="486"/>
      <c r="E27" s="486"/>
      <c r="F27" s="486"/>
      <c r="G27" s="486"/>
      <c r="H27" s="486"/>
      <c r="I27" s="486"/>
    </row>
    <row r="28" spans="1:9" ht="15.75" x14ac:dyDescent="0.25">
      <c r="A28" s="487"/>
      <c r="B28" s="488"/>
      <c r="C28" s="488"/>
      <c r="D28" s="488"/>
      <c r="E28" s="488"/>
      <c r="F28" s="488"/>
      <c r="G28" s="488"/>
      <c r="H28" s="488"/>
      <c r="I28" s="488"/>
    </row>
    <row r="29" spans="1:9" ht="15.75" x14ac:dyDescent="0.25">
      <c r="A29" s="470">
        <v>22</v>
      </c>
      <c r="B29" s="489" t="s">
        <v>47</v>
      </c>
      <c r="C29" s="471" t="s">
        <v>48</v>
      </c>
      <c r="D29" s="472">
        <v>800</v>
      </c>
      <c r="E29" s="473">
        <v>895</v>
      </c>
      <c r="F29" s="473">
        <v>289</v>
      </c>
      <c r="G29" s="473">
        <v>129</v>
      </c>
      <c r="H29" s="473">
        <v>82</v>
      </c>
      <c r="I29" s="474">
        <f>SUM(E29:H29)</f>
        <v>1395</v>
      </c>
    </row>
    <row r="30" spans="1:9" ht="15.75" x14ac:dyDescent="0.25">
      <c r="A30" s="470">
        <v>23</v>
      </c>
      <c r="B30" s="489" t="s">
        <v>49</v>
      </c>
      <c r="C30" s="471" t="s">
        <v>48</v>
      </c>
      <c r="D30" s="472">
        <v>35</v>
      </c>
      <c r="E30" s="473">
        <v>23</v>
      </c>
      <c r="F30" s="473">
        <v>12</v>
      </c>
      <c r="G30" s="473">
        <v>10</v>
      </c>
      <c r="H30" s="473">
        <v>5</v>
      </c>
      <c r="I30" s="474">
        <f t="shared" ref="I30:I93" si="2">SUM(E30:H30)</f>
        <v>50</v>
      </c>
    </row>
    <row r="31" spans="1:9" ht="15.75" x14ac:dyDescent="0.25">
      <c r="A31" s="470">
        <v>24</v>
      </c>
      <c r="B31" s="489" t="s">
        <v>50</v>
      </c>
      <c r="C31" s="471" t="s">
        <v>48</v>
      </c>
      <c r="D31" s="472">
        <v>0</v>
      </c>
      <c r="E31" s="473">
        <v>9</v>
      </c>
      <c r="F31" s="473">
        <v>4</v>
      </c>
      <c r="G31" s="473">
        <v>2</v>
      </c>
      <c r="H31" s="473">
        <v>1</v>
      </c>
      <c r="I31" s="474">
        <f t="shared" si="2"/>
        <v>16</v>
      </c>
    </row>
    <row r="32" spans="1:9" ht="15.75" x14ac:dyDescent="0.25">
      <c r="A32" s="470">
        <v>25</v>
      </c>
      <c r="B32" s="489" t="s">
        <v>51</v>
      </c>
      <c r="C32" s="471" t="s">
        <v>48</v>
      </c>
      <c r="D32" s="472">
        <v>20</v>
      </c>
      <c r="E32" s="473">
        <v>19</v>
      </c>
      <c r="F32" s="473">
        <v>11</v>
      </c>
      <c r="G32" s="473">
        <v>9</v>
      </c>
      <c r="H32" s="473">
        <v>5</v>
      </c>
      <c r="I32" s="474">
        <f t="shared" si="2"/>
        <v>44</v>
      </c>
    </row>
    <row r="33" spans="1:9" ht="15.75" x14ac:dyDescent="0.25">
      <c r="A33" s="470">
        <v>26</v>
      </c>
      <c r="B33" s="489" t="s">
        <v>52</v>
      </c>
      <c r="C33" s="471" t="s">
        <v>53</v>
      </c>
      <c r="D33" s="472">
        <v>10</v>
      </c>
      <c r="E33" s="473">
        <v>11</v>
      </c>
      <c r="F33" s="473">
        <v>4</v>
      </c>
      <c r="G33" s="473">
        <v>3</v>
      </c>
      <c r="H33" s="473">
        <v>2</v>
      </c>
      <c r="I33" s="474">
        <f t="shared" si="2"/>
        <v>20</v>
      </c>
    </row>
    <row r="34" spans="1:9" ht="15.75" x14ac:dyDescent="0.25">
      <c r="A34" s="470">
        <v>27</v>
      </c>
      <c r="B34" s="489" t="s">
        <v>54</v>
      </c>
      <c r="C34" s="489" t="s">
        <v>729</v>
      </c>
      <c r="D34" s="472">
        <v>10</v>
      </c>
      <c r="E34" s="473">
        <v>19</v>
      </c>
      <c r="F34" s="473">
        <v>6</v>
      </c>
      <c r="G34" s="473">
        <v>3</v>
      </c>
      <c r="H34" s="473">
        <v>2</v>
      </c>
      <c r="I34" s="474">
        <f t="shared" si="2"/>
        <v>30</v>
      </c>
    </row>
    <row r="35" spans="1:9" ht="15.75" x14ac:dyDescent="0.25">
      <c r="A35" s="470">
        <v>28</v>
      </c>
      <c r="B35" s="489" t="s">
        <v>56</v>
      </c>
      <c r="C35" s="471" t="s">
        <v>57</v>
      </c>
      <c r="D35" s="472">
        <v>15</v>
      </c>
      <c r="E35" s="473">
        <v>32</v>
      </c>
      <c r="F35" s="473">
        <v>11</v>
      </c>
      <c r="G35" s="473">
        <v>9</v>
      </c>
      <c r="H35" s="473">
        <v>6</v>
      </c>
      <c r="I35" s="474">
        <f t="shared" si="2"/>
        <v>58</v>
      </c>
    </row>
    <row r="36" spans="1:9" ht="15.75" x14ac:dyDescent="0.25">
      <c r="A36" s="470">
        <v>29</v>
      </c>
      <c r="B36" s="489" t="s">
        <v>374</v>
      </c>
      <c r="C36" s="471" t="s">
        <v>344</v>
      </c>
      <c r="D36" s="475">
        <v>15</v>
      </c>
      <c r="E36" s="473">
        <v>21</v>
      </c>
      <c r="F36" s="473">
        <v>5</v>
      </c>
      <c r="G36" s="473">
        <v>3</v>
      </c>
      <c r="H36" s="473">
        <v>2</v>
      </c>
      <c r="I36" s="474">
        <f t="shared" si="2"/>
        <v>31</v>
      </c>
    </row>
    <row r="37" spans="1:9" ht="15.75" x14ac:dyDescent="0.25">
      <c r="A37" s="470">
        <v>30</v>
      </c>
      <c r="B37" s="489" t="s">
        <v>65</v>
      </c>
      <c r="C37" s="471" t="s">
        <v>66</v>
      </c>
      <c r="D37" s="472">
        <v>50</v>
      </c>
      <c r="E37" s="473">
        <v>47</v>
      </c>
      <c r="F37" s="473">
        <v>32</v>
      </c>
      <c r="G37" s="473">
        <v>29</v>
      </c>
      <c r="H37" s="473">
        <v>6</v>
      </c>
      <c r="I37" s="474">
        <f t="shared" si="2"/>
        <v>114</v>
      </c>
    </row>
    <row r="38" spans="1:9" ht="15.75" x14ac:dyDescent="0.25">
      <c r="A38" s="470">
        <v>31</v>
      </c>
      <c r="B38" s="489" t="s">
        <v>62</v>
      </c>
      <c r="C38" s="471" t="s">
        <v>63</v>
      </c>
      <c r="D38" s="472">
        <v>5</v>
      </c>
      <c r="E38" s="473">
        <v>10</v>
      </c>
      <c r="F38" s="473">
        <v>6</v>
      </c>
      <c r="G38" s="473">
        <v>3</v>
      </c>
      <c r="H38" s="473">
        <v>2</v>
      </c>
      <c r="I38" s="474">
        <f t="shared" si="2"/>
        <v>21</v>
      </c>
    </row>
    <row r="39" spans="1:9" ht="15.75" x14ac:dyDescent="0.25">
      <c r="A39" s="470">
        <v>32</v>
      </c>
      <c r="B39" s="489" t="s">
        <v>64</v>
      </c>
      <c r="C39" s="471" t="s">
        <v>63</v>
      </c>
      <c r="D39" s="472">
        <v>10</v>
      </c>
      <c r="E39" s="473">
        <v>11</v>
      </c>
      <c r="F39" s="473">
        <v>9</v>
      </c>
      <c r="G39" s="473">
        <v>5</v>
      </c>
      <c r="H39" s="473">
        <v>1</v>
      </c>
      <c r="I39" s="474">
        <f t="shared" si="2"/>
        <v>26</v>
      </c>
    </row>
    <row r="40" spans="1:9" ht="15.75" x14ac:dyDescent="0.25">
      <c r="A40" s="470">
        <v>33</v>
      </c>
      <c r="B40" s="471" t="s">
        <v>430</v>
      </c>
      <c r="C40" s="471" t="s">
        <v>53</v>
      </c>
      <c r="D40" s="490" t="s">
        <v>393</v>
      </c>
      <c r="E40" s="473">
        <v>9</v>
      </c>
      <c r="F40" s="473">
        <v>5</v>
      </c>
      <c r="G40" s="473">
        <v>2</v>
      </c>
      <c r="H40" s="473">
        <v>2</v>
      </c>
      <c r="I40" s="474">
        <f t="shared" si="2"/>
        <v>18</v>
      </c>
    </row>
    <row r="41" spans="1:9" ht="15.75" x14ac:dyDescent="0.25">
      <c r="A41" s="470">
        <v>34</v>
      </c>
      <c r="B41" s="489" t="s">
        <v>68</v>
      </c>
      <c r="C41" s="471" t="s">
        <v>69</v>
      </c>
      <c r="D41" s="472">
        <v>15</v>
      </c>
      <c r="E41" s="473">
        <v>11</v>
      </c>
      <c r="F41" s="473">
        <v>7</v>
      </c>
      <c r="G41" s="473">
        <v>4</v>
      </c>
      <c r="H41" s="473">
        <v>1</v>
      </c>
      <c r="I41" s="474">
        <f t="shared" si="2"/>
        <v>23</v>
      </c>
    </row>
    <row r="42" spans="1:9" ht="15.75" x14ac:dyDescent="0.25">
      <c r="A42" s="470">
        <v>35</v>
      </c>
      <c r="B42" s="489" t="s">
        <v>15</v>
      </c>
      <c r="C42" s="471" t="s">
        <v>71</v>
      </c>
      <c r="D42" s="472">
        <v>10</v>
      </c>
      <c r="E42" s="473">
        <v>12</v>
      </c>
      <c r="F42" s="473">
        <v>4</v>
      </c>
      <c r="G42" s="473">
        <v>2</v>
      </c>
      <c r="H42" s="473">
        <v>2</v>
      </c>
      <c r="I42" s="474">
        <f t="shared" si="2"/>
        <v>20</v>
      </c>
    </row>
    <row r="43" spans="1:9" ht="15.75" x14ac:dyDescent="0.25">
      <c r="A43" s="470">
        <v>36</v>
      </c>
      <c r="B43" s="489" t="s">
        <v>72</v>
      </c>
      <c r="C43" s="471" t="s">
        <v>73</v>
      </c>
      <c r="D43" s="472">
        <v>15</v>
      </c>
      <c r="E43" s="473">
        <v>35</v>
      </c>
      <c r="F43" s="473">
        <v>9</v>
      </c>
      <c r="G43" s="473">
        <v>4</v>
      </c>
      <c r="H43" s="473">
        <v>3</v>
      </c>
      <c r="I43" s="474">
        <f t="shared" si="2"/>
        <v>51</v>
      </c>
    </row>
    <row r="44" spans="1:9" ht="15.75" x14ac:dyDescent="0.25">
      <c r="A44" s="470">
        <v>37</v>
      </c>
      <c r="B44" s="489" t="s">
        <v>75</v>
      </c>
      <c r="C44" s="471" t="s">
        <v>76</v>
      </c>
      <c r="D44" s="475">
        <v>0</v>
      </c>
      <c r="E44" s="473">
        <v>9</v>
      </c>
      <c r="F44" s="473">
        <v>4</v>
      </c>
      <c r="G44" s="473">
        <v>3</v>
      </c>
      <c r="H44" s="473">
        <v>1</v>
      </c>
      <c r="I44" s="474">
        <f t="shared" si="2"/>
        <v>17</v>
      </c>
    </row>
    <row r="45" spans="1:9" ht="15.75" x14ac:dyDescent="0.25">
      <c r="A45" s="470">
        <v>38</v>
      </c>
      <c r="B45" s="489" t="s">
        <v>77</v>
      </c>
      <c r="C45" s="471" t="s">
        <v>78</v>
      </c>
      <c r="D45" s="472">
        <v>10</v>
      </c>
      <c r="E45" s="473">
        <v>15</v>
      </c>
      <c r="F45" s="473">
        <v>11</v>
      </c>
      <c r="G45" s="473">
        <v>8</v>
      </c>
      <c r="H45" s="473">
        <v>5</v>
      </c>
      <c r="I45" s="474">
        <f t="shared" si="2"/>
        <v>39</v>
      </c>
    </row>
    <row r="46" spans="1:9" ht="15.75" x14ac:dyDescent="0.25">
      <c r="A46" s="470">
        <v>39</v>
      </c>
      <c r="B46" s="489" t="s">
        <v>730</v>
      </c>
      <c r="C46" s="471" t="s">
        <v>78</v>
      </c>
      <c r="D46" s="491" t="s">
        <v>393</v>
      </c>
      <c r="E46" s="473">
        <v>8</v>
      </c>
      <c r="F46" s="473">
        <v>5</v>
      </c>
      <c r="G46" s="473">
        <v>3</v>
      </c>
      <c r="H46" s="473">
        <v>2</v>
      </c>
      <c r="I46" s="474">
        <f t="shared" si="2"/>
        <v>18</v>
      </c>
    </row>
    <row r="47" spans="1:9" ht="15.75" x14ac:dyDescent="0.25">
      <c r="A47" s="470">
        <v>40</v>
      </c>
      <c r="B47" s="489" t="s">
        <v>79</v>
      </c>
      <c r="C47" s="471" t="s">
        <v>78</v>
      </c>
      <c r="D47" s="472">
        <v>5</v>
      </c>
      <c r="E47" s="473">
        <v>11</v>
      </c>
      <c r="F47" s="473">
        <v>6</v>
      </c>
      <c r="G47" s="473">
        <v>4</v>
      </c>
      <c r="H47" s="473">
        <v>1</v>
      </c>
      <c r="I47" s="474">
        <f t="shared" si="2"/>
        <v>22</v>
      </c>
    </row>
    <row r="48" spans="1:9" ht="15.75" x14ac:dyDescent="0.25">
      <c r="A48" s="470">
        <v>41</v>
      </c>
      <c r="B48" s="489" t="s">
        <v>81</v>
      </c>
      <c r="C48" s="471" t="s">
        <v>78</v>
      </c>
      <c r="D48" s="472">
        <v>0</v>
      </c>
      <c r="E48" s="473">
        <v>8</v>
      </c>
      <c r="F48" s="473">
        <v>7</v>
      </c>
      <c r="G48" s="473">
        <v>8</v>
      </c>
      <c r="H48" s="473">
        <v>4</v>
      </c>
      <c r="I48" s="474">
        <f t="shared" si="2"/>
        <v>27</v>
      </c>
    </row>
    <row r="49" spans="1:9" ht="15.75" x14ac:dyDescent="0.25">
      <c r="A49" s="470">
        <v>42</v>
      </c>
      <c r="B49" s="489" t="s">
        <v>80</v>
      </c>
      <c r="C49" s="471" t="s">
        <v>78</v>
      </c>
      <c r="D49" s="472">
        <v>15</v>
      </c>
      <c r="E49" s="473">
        <v>32</v>
      </c>
      <c r="F49" s="473">
        <v>18</v>
      </c>
      <c r="G49" s="473">
        <v>9</v>
      </c>
      <c r="H49" s="473">
        <v>3</v>
      </c>
      <c r="I49" s="474">
        <f t="shared" si="2"/>
        <v>62</v>
      </c>
    </row>
    <row r="50" spans="1:9" ht="15.75" x14ac:dyDescent="0.25">
      <c r="A50" s="470">
        <v>43</v>
      </c>
      <c r="B50" s="489" t="s">
        <v>82</v>
      </c>
      <c r="C50" s="471" t="s">
        <v>78</v>
      </c>
      <c r="D50" s="472">
        <v>10</v>
      </c>
      <c r="E50" s="473">
        <v>17</v>
      </c>
      <c r="F50" s="473">
        <v>6</v>
      </c>
      <c r="G50" s="473">
        <v>8</v>
      </c>
      <c r="H50" s="473">
        <v>3</v>
      </c>
      <c r="I50" s="474">
        <f t="shared" si="2"/>
        <v>34</v>
      </c>
    </row>
    <row r="51" spans="1:9" ht="15.75" x14ac:dyDescent="0.25">
      <c r="A51" s="470">
        <v>44</v>
      </c>
      <c r="B51" s="489" t="s">
        <v>83</v>
      </c>
      <c r="C51" s="471" t="s">
        <v>78</v>
      </c>
      <c r="D51" s="472">
        <v>70</v>
      </c>
      <c r="E51" s="473">
        <v>64</v>
      </c>
      <c r="F51" s="473">
        <v>42</v>
      </c>
      <c r="G51" s="473">
        <v>31</v>
      </c>
      <c r="H51" s="473">
        <v>5</v>
      </c>
      <c r="I51" s="474">
        <f t="shared" si="2"/>
        <v>142</v>
      </c>
    </row>
    <row r="52" spans="1:9" ht="15.75" x14ac:dyDescent="0.25">
      <c r="A52" s="470">
        <v>45</v>
      </c>
      <c r="B52" s="489" t="s">
        <v>84</v>
      </c>
      <c r="C52" s="471" t="s">
        <v>85</v>
      </c>
      <c r="D52" s="472">
        <v>1</v>
      </c>
      <c r="E52" s="473">
        <v>6</v>
      </c>
      <c r="F52" s="473">
        <v>1</v>
      </c>
      <c r="G52" s="473">
        <v>1</v>
      </c>
      <c r="H52" s="473">
        <v>1</v>
      </c>
      <c r="I52" s="474">
        <f t="shared" si="2"/>
        <v>9</v>
      </c>
    </row>
    <row r="53" spans="1:9" ht="15.75" x14ac:dyDescent="0.25">
      <c r="A53" s="470">
        <v>46</v>
      </c>
      <c r="B53" s="489" t="s">
        <v>86</v>
      </c>
      <c r="C53" s="471" t="s">
        <v>87</v>
      </c>
      <c r="D53" s="472">
        <v>4</v>
      </c>
      <c r="E53" s="473">
        <v>8</v>
      </c>
      <c r="F53" s="473">
        <v>3</v>
      </c>
      <c r="G53" s="473">
        <v>2</v>
      </c>
      <c r="H53" s="473">
        <v>1</v>
      </c>
      <c r="I53" s="474">
        <f t="shared" si="2"/>
        <v>14</v>
      </c>
    </row>
    <row r="54" spans="1:9" ht="15.75" x14ac:dyDescent="0.25">
      <c r="A54" s="470">
        <v>47</v>
      </c>
      <c r="B54" s="489" t="s">
        <v>88</v>
      </c>
      <c r="C54" s="471" t="s">
        <v>89</v>
      </c>
      <c r="D54" s="475" t="s">
        <v>90</v>
      </c>
      <c r="E54" s="473">
        <v>9</v>
      </c>
      <c r="F54" s="473">
        <v>4</v>
      </c>
      <c r="G54" s="473">
        <v>3</v>
      </c>
      <c r="H54" s="473">
        <v>1</v>
      </c>
      <c r="I54" s="474">
        <f t="shared" si="2"/>
        <v>17</v>
      </c>
    </row>
    <row r="55" spans="1:9" ht="15.75" x14ac:dyDescent="0.25">
      <c r="A55" s="470">
        <v>48</v>
      </c>
      <c r="B55" s="471" t="s">
        <v>445</v>
      </c>
      <c r="C55" s="471" t="s">
        <v>95</v>
      </c>
      <c r="D55" s="491" t="s">
        <v>393</v>
      </c>
      <c r="E55" s="473">
        <v>8</v>
      </c>
      <c r="F55" s="473">
        <v>6</v>
      </c>
      <c r="G55" s="473">
        <v>2</v>
      </c>
      <c r="H55" s="473">
        <v>1</v>
      </c>
      <c r="I55" s="474">
        <f t="shared" si="2"/>
        <v>17</v>
      </c>
    </row>
    <row r="56" spans="1:9" ht="15.75" x14ac:dyDescent="0.25">
      <c r="A56" s="470">
        <v>49</v>
      </c>
      <c r="B56" s="489" t="s">
        <v>345</v>
      </c>
      <c r="C56" s="471" t="s">
        <v>92</v>
      </c>
      <c r="D56" s="472">
        <v>100</v>
      </c>
      <c r="E56" s="473">
        <v>165</v>
      </c>
      <c r="F56" s="473">
        <v>59</v>
      </c>
      <c r="G56" s="473">
        <v>35</v>
      </c>
      <c r="H56" s="473">
        <v>5</v>
      </c>
      <c r="I56" s="474">
        <f t="shared" si="2"/>
        <v>264</v>
      </c>
    </row>
    <row r="57" spans="1:9" ht="15.75" x14ac:dyDescent="0.25">
      <c r="A57" s="470">
        <v>50</v>
      </c>
      <c r="B57" s="489" t="s">
        <v>93</v>
      </c>
      <c r="C57" s="471" t="s">
        <v>78</v>
      </c>
      <c r="D57" s="472">
        <v>10</v>
      </c>
      <c r="E57" s="473">
        <v>12</v>
      </c>
      <c r="F57" s="473">
        <v>6</v>
      </c>
      <c r="G57" s="473">
        <v>4</v>
      </c>
      <c r="H57" s="473">
        <v>3</v>
      </c>
      <c r="I57" s="474">
        <f t="shared" si="2"/>
        <v>25</v>
      </c>
    </row>
    <row r="58" spans="1:9" ht="15.75" x14ac:dyDescent="0.25">
      <c r="A58" s="470">
        <v>51</v>
      </c>
      <c r="B58" s="489" t="s">
        <v>166</v>
      </c>
      <c r="C58" s="471" t="s">
        <v>78</v>
      </c>
      <c r="D58" s="472">
        <v>10</v>
      </c>
      <c r="E58" s="473">
        <v>14</v>
      </c>
      <c r="F58" s="473">
        <v>7</v>
      </c>
      <c r="G58" s="473">
        <v>6</v>
      </c>
      <c r="H58" s="473">
        <v>4</v>
      </c>
      <c r="I58" s="474">
        <f t="shared" si="2"/>
        <v>31</v>
      </c>
    </row>
    <row r="59" spans="1:9" ht="15.75" x14ac:dyDescent="0.25">
      <c r="A59" s="470">
        <v>52</v>
      </c>
      <c r="B59" s="471" t="s">
        <v>448</v>
      </c>
      <c r="C59" s="471" t="s">
        <v>78</v>
      </c>
      <c r="D59" s="490" t="s">
        <v>393</v>
      </c>
      <c r="E59" s="473">
        <v>9</v>
      </c>
      <c r="F59" s="473">
        <v>3</v>
      </c>
      <c r="G59" s="473">
        <v>2</v>
      </c>
      <c r="H59" s="473">
        <v>1</v>
      </c>
      <c r="I59" s="474">
        <f t="shared" si="2"/>
        <v>15</v>
      </c>
    </row>
    <row r="60" spans="1:9" ht="15.75" x14ac:dyDescent="0.25">
      <c r="A60" s="470">
        <v>53</v>
      </c>
      <c r="B60" s="471" t="s">
        <v>449</v>
      </c>
      <c r="C60" s="471" t="s">
        <v>104</v>
      </c>
      <c r="D60" s="490">
        <v>15</v>
      </c>
      <c r="E60" s="473">
        <v>36</v>
      </c>
      <c r="F60" s="473">
        <v>19</v>
      </c>
      <c r="G60" s="473">
        <v>15</v>
      </c>
      <c r="H60" s="473">
        <v>6</v>
      </c>
      <c r="I60" s="474">
        <f t="shared" si="2"/>
        <v>76</v>
      </c>
    </row>
    <row r="61" spans="1:9" ht="15.75" x14ac:dyDescent="0.25">
      <c r="A61" s="470">
        <v>54</v>
      </c>
      <c r="B61" s="471" t="s">
        <v>450</v>
      </c>
      <c r="C61" s="471" t="s">
        <v>97</v>
      </c>
      <c r="D61" s="490">
        <v>10</v>
      </c>
      <c r="E61" s="473">
        <v>15</v>
      </c>
      <c r="F61" s="473">
        <v>6</v>
      </c>
      <c r="G61" s="473">
        <v>10</v>
      </c>
      <c r="H61" s="473">
        <v>5</v>
      </c>
      <c r="I61" s="474">
        <f t="shared" si="2"/>
        <v>36</v>
      </c>
    </row>
    <row r="62" spans="1:9" ht="15.75" x14ac:dyDescent="0.25">
      <c r="A62" s="470">
        <v>55</v>
      </c>
      <c r="B62" s="489" t="s">
        <v>102</v>
      </c>
      <c r="C62" s="471" t="s">
        <v>78</v>
      </c>
      <c r="D62" s="472">
        <v>0</v>
      </c>
      <c r="E62" s="473">
        <v>9</v>
      </c>
      <c r="F62" s="473">
        <v>2</v>
      </c>
      <c r="G62" s="473">
        <v>3</v>
      </c>
      <c r="H62" s="473">
        <v>1</v>
      </c>
      <c r="I62" s="474">
        <f t="shared" si="2"/>
        <v>15</v>
      </c>
    </row>
    <row r="63" spans="1:9" ht="15.75" x14ac:dyDescent="0.25">
      <c r="A63" s="470">
        <v>56</v>
      </c>
      <c r="B63" s="492" t="s">
        <v>99</v>
      </c>
      <c r="C63" s="471" t="s">
        <v>100</v>
      </c>
      <c r="D63" s="472">
        <v>0</v>
      </c>
      <c r="E63" s="473">
        <v>6</v>
      </c>
      <c r="F63" s="473">
        <v>3</v>
      </c>
      <c r="G63" s="473">
        <v>2</v>
      </c>
      <c r="H63" s="473">
        <v>1</v>
      </c>
      <c r="I63" s="474">
        <f t="shared" si="2"/>
        <v>12</v>
      </c>
    </row>
    <row r="64" spans="1:9" ht="15.75" x14ac:dyDescent="0.25">
      <c r="A64" s="470">
        <v>57</v>
      </c>
      <c r="B64" s="476" t="s">
        <v>731</v>
      </c>
      <c r="C64" s="471" t="s">
        <v>110</v>
      </c>
      <c r="D64" s="490"/>
      <c r="E64" s="473">
        <v>7</v>
      </c>
      <c r="F64" s="473">
        <v>4</v>
      </c>
      <c r="G64" s="473">
        <v>1</v>
      </c>
      <c r="H64" s="473">
        <v>2</v>
      </c>
      <c r="I64" s="474">
        <f t="shared" si="2"/>
        <v>14</v>
      </c>
    </row>
    <row r="65" spans="1:9" ht="15.75" x14ac:dyDescent="0.25">
      <c r="A65" s="470">
        <v>58</v>
      </c>
      <c r="B65" s="489" t="s">
        <v>105</v>
      </c>
      <c r="C65" s="471" t="s">
        <v>97</v>
      </c>
      <c r="D65" s="472">
        <v>10</v>
      </c>
      <c r="E65" s="473">
        <v>16</v>
      </c>
      <c r="F65" s="473">
        <v>9</v>
      </c>
      <c r="G65" s="473">
        <v>4</v>
      </c>
      <c r="H65" s="473">
        <v>2</v>
      </c>
      <c r="I65" s="474">
        <f t="shared" si="2"/>
        <v>31</v>
      </c>
    </row>
    <row r="66" spans="1:9" ht="15.75" x14ac:dyDescent="0.25">
      <c r="A66" s="470">
        <v>59</v>
      </c>
      <c r="B66" s="471" t="s">
        <v>458</v>
      </c>
      <c r="C66" s="471" t="s">
        <v>114</v>
      </c>
      <c r="D66" s="490">
        <v>8</v>
      </c>
      <c r="E66" s="473">
        <v>11</v>
      </c>
      <c r="F66" s="473">
        <v>10</v>
      </c>
      <c r="G66" s="473">
        <v>8</v>
      </c>
      <c r="H66" s="473">
        <v>6</v>
      </c>
      <c r="I66" s="474">
        <f t="shared" si="2"/>
        <v>35</v>
      </c>
    </row>
    <row r="67" spans="1:9" ht="15.75" x14ac:dyDescent="0.25">
      <c r="A67" s="470">
        <v>60</v>
      </c>
      <c r="B67" s="489" t="s">
        <v>103</v>
      </c>
      <c r="C67" s="471" t="s">
        <v>104</v>
      </c>
      <c r="D67" s="472">
        <v>10</v>
      </c>
      <c r="E67" s="473">
        <v>15</v>
      </c>
      <c r="F67" s="473">
        <v>9</v>
      </c>
      <c r="G67" s="473">
        <v>7</v>
      </c>
      <c r="H67" s="473">
        <v>5</v>
      </c>
      <c r="I67" s="474">
        <f t="shared" si="2"/>
        <v>36</v>
      </c>
    </row>
    <row r="68" spans="1:9" ht="15.75" x14ac:dyDescent="0.25">
      <c r="A68" s="470">
        <v>61</v>
      </c>
      <c r="B68" s="489" t="s">
        <v>106</v>
      </c>
      <c r="C68" s="471" t="s">
        <v>104</v>
      </c>
      <c r="D68" s="472">
        <v>0</v>
      </c>
      <c r="E68" s="473">
        <v>8</v>
      </c>
      <c r="F68" s="473">
        <v>5</v>
      </c>
      <c r="G68" s="473">
        <v>3</v>
      </c>
      <c r="H68" s="473">
        <v>1</v>
      </c>
      <c r="I68" s="474">
        <f t="shared" si="2"/>
        <v>17</v>
      </c>
    </row>
    <row r="69" spans="1:9" ht="15.75" x14ac:dyDescent="0.25">
      <c r="A69" s="470">
        <v>62</v>
      </c>
      <c r="B69" s="471" t="s">
        <v>461</v>
      </c>
      <c r="C69" s="471" t="s">
        <v>118</v>
      </c>
      <c r="D69" s="490" t="s">
        <v>393</v>
      </c>
      <c r="E69" s="473">
        <v>9</v>
      </c>
      <c r="F69" s="473">
        <v>5</v>
      </c>
      <c r="G69" s="473">
        <v>3</v>
      </c>
      <c r="H69" s="473">
        <v>1</v>
      </c>
      <c r="I69" s="474">
        <f t="shared" si="2"/>
        <v>18</v>
      </c>
    </row>
    <row r="70" spans="1:9" ht="15.75" x14ac:dyDescent="0.25">
      <c r="A70" s="470">
        <v>63</v>
      </c>
      <c r="B70" s="471" t="s">
        <v>462</v>
      </c>
      <c r="C70" s="471" t="s">
        <v>121</v>
      </c>
      <c r="D70" s="490" t="s">
        <v>393</v>
      </c>
      <c r="E70" s="473">
        <v>7</v>
      </c>
      <c r="F70" s="473">
        <v>2</v>
      </c>
      <c r="G70" s="473">
        <v>1</v>
      </c>
      <c r="H70" s="473">
        <v>1</v>
      </c>
      <c r="I70" s="474">
        <f t="shared" si="2"/>
        <v>11</v>
      </c>
    </row>
    <row r="71" spans="1:9" ht="15.75" x14ac:dyDescent="0.25">
      <c r="A71" s="470">
        <v>64</v>
      </c>
      <c r="B71" s="489" t="s">
        <v>113</v>
      </c>
      <c r="C71" s="471" t="s">
        <v>114</v>
      </c>
      <c r="D71" s="472">
        <v>0</v>
      </c>
      <c r="E71" s="473">
        <v>8</v>
      </c>
      <c r="F71" s="473">
        <v>5</v>
      </c>
      <c r="G71" s="473">
        <v>4</v>
      </c>
      <c r="H71" s="473">
        <v>3</v>
      </c>
      <c r="I71" s="474">
        <f t="shared" si="2"/>
        <v>20</v>
      </c>
    </row>
    <row r="72" spans="1:9" ht="15.75" x14ac:dyDescent="0.25">
      <c r="A72" s="470">
        <v>65</v>
      </c>
      <c r="B72" s="489" t="s">
        <v>112</v>
      </c>
      <c r="C72" s="471" t="s">
        <v>104</v>
      </c>
      <c r="D72" s="472">
        <v>6</v>
      </c>
      <c r="E72" s="473">
        <v>9</v>
      </c>
      <c r="F72" s="473">
        <v>4</v>
      </c>
      <c r="G72" s="473">
        <v>2</v>
      </c>
      <c r="H72" s="473">
        <v>1</v>
      </c>
      <c r="I72" s="474">
        <f t="shared" si="2"/>
        <v>16</v>
      </c>
    </row>
    <row r="73" spans="1:9" ht="15.75" x14ac:dyDescent="0.25">
      <c r="A73" s="470">
        <v>66</v>
      </c>
      <c r="B73" s="476" t="s">
        <v>732</v>
      </c>
      <c r="C73" s="471" t="s">
        <v>110</v>
      </c>
      <c r="D73" s="472">
        <v>15</v>
      </c>
      <c r="E73" s="473">
        <v>38</v>
      </c>
      <c r="F73" s="473">
        <v>25</v>
      </c>
      <c r="G73" s="473">
        <v>16</v>
      </c>
      <c r="H73" s="473">
        <v>9</v>
      </c>
      <c r="I73" s="474">
        <f t="shared" si="2"/>
        <v>88</v>
      </c>
    </row>
    <row r="74" spans="1:9" ht="15.75" x14ac:dyDescent="0.25">
      <c r="A74" s="470">
        <v>67</v>
      </c>
      <c r="B74" s="489" t="s">
        <v>107</v>
      </c>
      <c r="C74" s="471" t="s">
        <v>108</v>
      </c>
      <c r="D74" s="472">
        <v>10</v>
      </c>
      <c r="E74" s="473">
        <v>14</v>
      </c>
      <c r="F74" s="473">
        <v>7</v>
      </c>
      <c r="G74" s="473">
        <v>6</v>
      </c>
      <c r="H74" s="472">
        <v>5</v>
      </c>
      <c r="I74" s="474">
        <f t="shared" si="2"/>
        <v>32</v>
      </c>
    </row>
    <row r="75" spans="1:9" ht="15.75" x14ac:dyDescent="0.25">
      <c r="A75" s="470">
        <v>68</v>
      </c>
      <c r="B75" s="476" t="s">
        <v>469</v>
      </c>
      <c r="C75" s="471" t="s">
        <v>118</v>
      </c>
      <c r="D75" s="472">
        <v>10</v>
      </c>
      <c r="E75" s="473">
        <v>12</v>
      </c>
      <c r="F75" s="473">
        <v>6</v>
      </c>
      <c r="G75" s="473">
        <v>4</v>
      </c>
      <c r="H75" s="473">
        <v>3</v>
      </c>
      <c r="I75" s="474">
        <f t="shared" si="2"/>
        <v>25</v>
      </c>
    </row>
    <row r="76" spans="1:9" ht="15.75" x14ac:dyDescent="0.25">
      <c r="A76" s="470">
        <v>69</v>
      </c>
      <c r="B76" s="489" t="s">
        <v>123</v>
      </c>
      <c r="C76" s="471" t="s">
        <v>124</v>
      </c>
      <c r="D76" s="472">
        <v>10</v>
      </c>
      <c r="E76" s="473">
        <v>13</v>
      </c>
      <c r="F76" s="473">
        <v>9</v>
      </c>
      <c r="G76" s="473">
        <v>4</v>
      </c>
      <c r="H76" s="473">
        <v>2</v>
      </c>
      <c r="I76" s="474">
        <f t="shared" si="2"/>
        <v>28</v>
      </c>
    </row>
    <row r="77" spans="1:9" ht="15.75" x14ac:dyDescent="0.25">
      <c r="A77" s="470">
        <v>70</v>
      </c>
      <c r="B77" s="471" t="s">
        <v>471</v>
      </c>
      <c r="C77" s="471" t="s">
        <v>138</v>
      </c>
      <c r="D77" s="490">
        <v>10</v>
      </c>
      <c r="E77" s="473">
        <v>11</v>
      </c>
      <c r="F77" s="473">
        <v>6</v>
      </c>
      <c r="G77" s="473">
        <v>3</v>
      </c>
      <c r="H77" s="473">
        <v>1</v>
      </c>
      <c r="I77" s="474">
        <f t="shared" si="2"/>
        <v>21</v>
      </c>
    </row>
    <row r="78" spans="1:9" ht="15.75" x14ac:dyDescent="0.25">
      <c r="A78" s="470">
        <v>71</v>
      </c>
      <c r="B78" s="489" t="s">
        <v>120</v>
      </c>
      <c r="C78" s="471" t="s">
        <v>121</v>
      </c>
      <c r="D78" s="472">
        <v>0</v>
      </c>
      <c r="E78" s="473">
        <v>8</v>
      </c>
      <c r="F78" s="473">
        <v>7</v>
      </c>
      <c r="G78" s="473">
        <v>3</v>
      </c>
      <c r="H78" s="473">
        <v>2</v>
      </c>
      <c r="I78" s="474">
        <f t="shared" si="2"/>
        <v>20</v>
      </c>
    </row>
    <row r="79" spans="1:9" ht="15.75" x14ac:dyDescent="0.25">
      <c r="A79" s="470">
        <v>72</v>
      </c>
      <c r="B79" s="476" t="s">
        <v>733</v>
      </c>
      <c r="C79" s="471" t="s">
        <v>121</v>
      </c>
      <c r="D79" s="472">
        <v>0</v>
      </c>
      <c r="E79" s="473">
        <v>9</v>
      </c>
      <c r="F79" s="473">
        <v>6</v>
      </c>
      <c r="G79" s="473">
        <v>3</v>
      </c>
      <c r="H79" s="473">
        <v>2</v>
      </c>
      <c r="I79" s="474">
        <f t="shared" si="2"/>
        <v>20</v>
      </c>
    </row>
    <row r="80" spans="1:9" ht="15.75" x14ac:dyDescent="0.25">
      <c r="A80" s="470">
        <v>73</v>
      </c>
      <c r="B80" s="476" t="s">
        <v>734</v>
      </c>
      <c r="C80" s="471" t="s">
        <v>129</v>
      </c>
      <c r="D80" s="472">
        <v>0</v>
      </c>
      <c r="E80" s="473">
        <v>5</v>
      </c>
      <c r="F80" s="473">
        <v>2</v>
      </c>
      <c r="G80" s="473">
        <v>1</v>
      </c>
      <c r="H80" s="473">
        <v>1</v>
      </c>
      <c r="I80" s="474">
        <f t="shared" si="2"/>
        <v>9</v>
      </c>
    </row>
    <row r="81" spans="1:9" ht="15.75" x14ac:dyDescent="0.25">
      <c r="A81" s="470">
        <v>74</v>
      </c>
      <c r="B81" s="489" t="s">
        <v>125</v>
      </c>
      <c r="C81" s="471" t="s">
        <v>359</v>
      </c>
      <c r="D81" s="472">
        <v>10</v>
      </c>
      <c r="E81" s="473">
        <v>19</v>
      </c>
      <c r="F81" s="473">
        <v>11</v>
      </c>
      <c r="G81" s="473">
        <v>8</v>
      </c>
      <c r="H81" s="473">
        <v>5</v>
      </c>
      <c r="I81" s="474">
        <f t="shared" si="2"/>
        <v>43</v>
      </c>
    </row>
    <row r="82" spans="1:9" ht="15.75" x14ac:dyDescent="0.25">
      <c r="A82" s="470">
        <v>75</v>
      </c>
      <c r="B82" s="489" t="s">
        <v>130</v>
      </c>
      <c r="C82" s="471" t="s">
        <v>131</v>
      </c>
      <c r="D82" s="472">
        <v>50</v>
      </c>
      <c r="E82" s="473">
        <v>48</v>
      </c>
      <c r="F82" s="473">
        <v>29</v>
      </c>
      <c r="G82" s="473">
        <v>19</v>
      </c>
      <c r="H82" s="473">
        <v>10</v>
      </c>
      <c r="I82" s="474">
        <f t="shared" si="2"/>
        <v>106</v>
      </c>
    </row>
    <row r="83" spans="1:9" ht="15.75" x14ac:dyDescent="0.25">
      <c r="A83" s="470">
        <v>76</v>
      </c>
      <c r="B83" s="489" t="s">
        <v>132</v>
      </c>
      <c r="C83" s="471" t="s">
        <v>131</v>
      </c>
      <c r="D83" s="472">
        <v>20</v>
      </c>
      <c r="E83" s="473">
        <v>27</v>
      </c>
      <c r="F83" s="473">
        <v>15</v>
      </c>
      <c r="G83" s="473">
        <v>11</v>
      </c>
      <c r="H83" s="473">
        <v>6</v>
      </c>
      <c r="I83" s="474">
        <f t="shared" si="2"/>
        <v>59</v>
      </c>
    </row>
    <row r="84" spans="1:9" ht="15.75" x14ac:dyDescent="0.25">
      <c r="A84" s="470">
        <v>77</v>
      </c>
      <c r="B84" s="489" t="s">
        <v>133</v>
      </c>
      <c r="C84" s="471" t="s">
        <v>134</v>
      </c>
      <c r="D84" s="472">
        <v>70</v>
      </c>
      <c r="E84" s="473">
        <v>69</v>
      </c>
      <c r="F84" s="473">
        <v>41</v>
      </c>
      <c r="G84" s="473">
        <v>18</v>
      </c>
      <c r="H84" s="473">
        <v>9</v>
      </c>
      <c r="I84" s="474">
        <f t="shared" si="2"/>
        <v>137</v>
      </c>
    </row>
    <row r="85" spans="1:9" ht="15.75" x14ac:dyDescent="0.25">
      <c r="A85" s="470">
        <v>78</v>
      </c>
      <c r="B85" s="476" t="s">
        <v>735</v>
      </c>
      <c r="C85" s="471" t="s">
        <v>138</v>
      </c>
      <c r="D85" s="472">
        <v>0</v>
      </c>
      <c r="E85" s="473">
        <v>3</v>
      </c>
      <c r="F85" s="473">
        <v>1</v>
      </c>
      <c r="G85" s="473">
        <v>1</v>
      </c>
      <c r="H85" s="473">
        <v>1</v>
      </c>
      <c r="I85" s="474">
        <f t="shared" si="2"/>
        <v>6</v>
      </c>
    </row>
    <row r="86" spans="1:9" ht="15.75" x14ac:dyDescent="0.25">
      <c r="A86" s="470">
        <v>79</v>
      </c>
      <c r="B86" s="476" t="s">
        <v>736</v>
      </c>
      <c r="C86" s="471" t="s">
        <v>142</v>
      </c>
      <c r="D86" s="472">
        <v>50</v>
      </c>
      <c r="E86" s="473">
        <v>39</v>
      </c>
      <c r="F86" s="473">
        <v>19</v>
      </c>
      <c r="G86" s="473">
        <v>11</v>
      </c>
      <c r="H86" s="473">
        <v>6</v>
      </c>
      <c r="I86" s="474">
        <f t="shared" si="2"/>
        <v>75</v>
      </c>
    </row>
    <row r="87" spans="1:9" ht="15.75" x14ac:dyDescent="0.25">
      <c r="A87" s="470">
        <v>80</v>
      </c>
      <c r="B87" s="489" t="s">
        <v>143</v>
      </c>
      <c r="C87" s="471" t="s">
        <v>144</v>
      </c>
      <c r="D87" s="472">
        <v>0</v>
      </c>
      <c r="E87" s="473">
        <v>7</v>
      </c>
      <c r="F87" s="473">
        <v>3</v>
      </c>
      <c r="G87" s="473">
        <v>2</v>
      </c>
      <c r="H87" s="473">
        <v>1</v>
      </c>
      <c r="I87" s="474">
        <f t="shared" si="2"/>
        <v>13</v>
      </c>
    </row>
    <row r="88" spans="1:9" ht="15.75" x14ac:dyDescent="0.25">
      <c r="A88" s="470">
        <v>81</v>
      </c>
      <c r="B88" s="489" t="s">
        <v>145</v>
      </c>
      <c r="C88" s="471" t="s">
        <v>146</v>
      </c>
      <c r="D88" s="472">
        <v>10</v>
      </c>
      <c r="E88" s="473">
        <v>11</v>
      </c>
      <c r="F88" s="473">
        <v>4</v>
      </c>
      <c r="G88" s="473">
        <v>2</v>
      </c>
      <c r="H88" s="473">
        <v>1</v>
      </c>
      <c r="I88" s="474">
        <f t="shared" si="2"/>
        <v>18</v>
      </c>
    </row>
    <row r="89" spans="1:9" ht="15.75" x14ac:dyDescent="0.25">
      <c r="A89" s="470">
        <v>82</v>
      </c>
      <c r="B89" s="489" t="s">
        <v>147</v>
      </c>
      <c r="C89" s="471" t="s">
        <v>148</v>
      </c>
      <c r="D89" s="472">
        <v>5</v>
      </c>
      <c r="E89" s="473">
        <v>9</v>
      </c>
      <c r="F89" s="473">
        <v>3</v>
      </c>
      <c r="G89" s="473">
        <v>2</v>
      </c>
      <c r="H89" s="473">
        <v>1</v>
      </c>
      <c r="I89" s="474">
        <f t="shared" si="2"/>
        <v>15</v>
      </c>
    </row>
    <row r="90" spans="1:9" ht="15.75" x14ac:dyDescent="0.25">
      <c r="A90" s="470">
        <v>83</v>
      </c>
      <c r="B90" s="489" t="s">
        <v>149</v>
      </c>
      <c r="C90" s="471" t="s">
        <v>148</v>
      </c>
      <c r="D90" s="472">
        <v>15</v>
      </c>
      <c r="E90" s="473">
        <v>13</v>
      </c>
      <c r="F90" s="473">
        <v>5</v>
      </c>
      <c r="G90" s="473">
        <v>2</v>
      </c>
      <c r="H90" s="473">
        <v>1</v>
      </c>
      <c r="I90" s="474">
        <f t="shared" si="2"/>
        <v>21</v>
      </c>
    </row>
    <row r="91" spans="1:9" ht="15.75" x14ac:dyDescent="0.25">
      <c r="A91" s="470">
        <v>84</v>
      </c>
      <c r="B91" s="471" t="s">
        <v>484</v>
      </c>
      <c r="C91" s="471" t="s">
        <v>455</v>
      </c>
      <c r="D91" s="490" t="s">
        <v>393</v>
      </c>
      <c r="E91" s="473">
        <v>9</v>
      </c>
      <c r="F91" s="473">
        <v>5</v>
      </c>
      <c r="G91" s="473">
        <v>3</v>
      </c>
      <c r="H91" s="473">
        <v>1</v>
      </c>
      <c r="I91" s="474">
        <f t="shared" si="2"/>
        <v>18</v>
      </c>
    </row>
    <row r="92" spans="1:9" ht="15.75" x14ac:dyDescent="0.25">
      <c r="A92" s="470">
        <v>85</v>
      </c>
      <c r="B92" s="489" t="s">
        <v>150</v>
      </c>
      <c r="C92" s="471" t="s">
        <v>151</v>
      </c>
      <c r="D92" s="472">
        <v>0</v>
      </c>
      <c r="E92" s="473">
        <v>6</v>
      </c>
      <c r="F92" s="473">
        <v>4</v>
      </c>
      <c r="G92" s="473">
        <v>3</v>
      </c>
      <c r="H92" s="473">
        <v>2</v>
      </c>
      <c r="I92" s="474">
        <f t="shared" si="2"/>
        <v>15</v>
      </c>
    </row>
    <row r="93" spans="1:9" ht="15.75" x14ac:dyDescent="0.25">
      <c r="A93" s="470">
        <v>86</v>
      </c>
      <c r="B93" s="489" t="s">
        <v>152</v>
      </c>
      <c r="C93" s="471" t="s">
        <v>153</v>
      </c>
      <c r="D93" s="472">
        <v>10</v>
      </c>
      <c r="E93" s="473">
        <v>7</v>
      </c>
      <c r="F93" s="473">
        <v>3</v>
      </c>
      <c r="G93" s="473">
        <v>2</v>
      </c>
      <c r="H93" s="473">
        <v>1</v>
      </c>
      <c r="I93" s="474">
        <f t="shared" si="2"/>
        <v>13</v>
      </c>
    </row>
    <row r="94" spans="1:9" ht="15.75" x14ac:dyDescent="0.25">
      <c r="A94" s="470">
        <v>87</v>
      </c>
      <c r="B94" s="476" t="s">
        <v>737</v>
      </c>
      <c r="C94" s="471" t="s">
        <v>151</v>
      </c>
      <c r="D94" s="472">
        <v>200</v>
      </c>
      <c r="E94" s="473">
        <v>196</v>
      </c>
      <c r="F94" s="473">
        <v>136</v>
      </c>
      <c r="G94" s="473">
        <v>96</v>
      </c>
      <c r="H94" s="473">
        <v>12</v>
      </c>
      <c r="I94" s="474">
        <f t="shared" ref="I94:I121" si="3">SUM(E94:H94)</f>
        <v>440</v>
      </c>
    </row>
    <row r="95" spans="1:9" ht="15.75" x14ac:dyDescent="0.25">
      <c r="A95" s="470">
        <v>88</v>
      </c>
      <c r="B95" s="489" t="s">
        <v>155</v>
      </c>
      <c r="C95" s="471" t="s">
        <v>156</v>
      </c>
      <c r="D95" s="472">
        <v>15</v>
      </c>
      <c r="E95" s="473">
        <v>16</v>
      </c>
      <c r="F95" s="473">
        <v>5</v>
      </c>
      <c r="G95" s="473">
        <v>3</v>
      </c>
      <c r="H95" s="473">
        <v>2</v>
      </c>
      <c r="I95" s="474">
        <f t="shared" si="3"/>
        <v>26</v>
      </c>
    </row>
    <row r="96" spans="1:9" ht="15.75" x14ac:dyDescent="0.25">
      <c r="A96" s="470">
        <v>89</v>
      </c>
      <c r="B96" s="489" t="s">
        <v>157</v>
      </c>
      <c r="C96" s="471" t="s">
        <v>158</v>
      </c>
      <c r="D96" s="472">
        <v>10</v>
      </c>
      <c r="E96" s="473">
        <v>9</v>
      </c>
      <c r="F96" s="473">
        <v>4</v>
      </c>
      <c r="G96" s="473">
        <v>2</v>
      </c>
      <c r="H96" s="473">
        <v>1</v>
      </c>
      <c r="I96" s="474">
        <f t="shared" si="3"/>
        <v>16</v>
      </c>
    </row>
    <row r="97" spans="1:9" ht="15.75" x14ac:dyDescent="0.25">
      <c r="A97" s="470">
        <v>90</v>
      </c>
      <c r="B97" s="489" t="s">
        <v>161</v>
      </c>
      <c r="C97" s="471" t="s">
        <v>162</v>
      </c>
      <c r="D97" s="472">
        <v>5</v>
      </c>
      <c r="E97" s="493">
        <v>4</v>
      </c>
      <c r="F97" s="493">
        <v>3</v>
      </c>
      <c r="G97" s="493">
        <v>2</v>
      </c>
      <c r="H97" s="493">
        <v>1</v>
      </c>
      <c r="I97" s="474">
        <f t="shared" si="3"/>
        <v>10</v>
      </c>
    </row>
    <row r="98" spans="1:9" ht="15.75" x14ac:dyDescent="0.25">
      <c r="A98" s="470">
        <v>91</v>
      </c>
      <c r="B98" s="476" t="s">
        <v>738</v>
      </c>
      <c r="C98" s="471" t="s">
        <v>160</v>
      </c>
      <c r="D98" s="472">
        <v>10</v>
      </c>
      <c r="E98" s="493">
        <v>6</v>
      </c>
      <c r="F98" s="493">
        <v>5</v>
      </c>
      <c r="G98" s="493">
        <v>4</v>
      </c>
      <c r="H98" s="493">
        <v>2</v>
      </c>
      <c r="I98" s="474">
        <f t="shared" si="3"/>
        <v>17</v>
      </c>
    </row>
    <row r="99" spans="1:9" ht="15.75" x14ac:dyDescent="0.25">
      <c r="A99" s="470">
        <v>92</v>
      </c>
      <c r="B99" s="489" t="s">
        <v>165</v>
      </c>
      <c r="C99" s="471" t="s">
        <v>587</v>
      </c>
      <c r="D99" s="472">
        <v>0</v>
      </c>
      <c r="E99" s="493">
        <v>3</v>
      </c>
      <c r="F99" s="493">
        <v>2</v>
      </c>
      <c r="G99" s="493">
        <v>0</v>
      </c>
      <c r="H99" s="493">
        <v>1</v>
      </c>
      <c r="I99" s="474">
        <f t="shared" si="3"/>
        <v>6</v>
      </c>
    </row>
    <row r="100" spans="1:9" ht="15.75" x14ac:dyDescent="0.25">
      <c r="A100" s="470">
        <v>93</v>
      </c>
      <c r="B100" s="489" t="s">
        <v>167</v>
      </c>
      <c r="C100" s="471" t="s">
        <v>587</v>
      </c>
      <c r="D100" s="472">
        <v>0</v>
      </c>
      <c r="E100" s="493">
        <v>2</v>
      </c>
      <c r="F100" s="493">
        <v>1</v>
      </c>
      <c r="G100" s="493">
        <v>2</v>
      </c>
      <c r="H100" s="493">
        <v>1</v>
      </c>
      <c r="I100" s="474">
        <f t="shared" si="3"/>
        <v>6</v>
      </c>
    </row>
    <row r="101" spans="1:9" ht="15.75" x14ac:dyDescent="0.25">
      <c r="A101" s="470">
        <v>94</v>
      </c>
      <c r="B101" s="489" t="s">
        <v>588</v>
      </c>
      <c r="C101" s="471" t="s">
        <v>587</v>
      </c>
      <c r="D101" s="472">
        <v>0</v>
      </c>
      <c r="E101" s="473">
        <v>3</v>
      </c>
      <c r="F101" s="473">
        <v>2</v>
      </c>
      <c r="G101" s="473">
        <v>1</v>
      </c>
      <c r="H101" s="473">
        <v>1</v>
      </c>
      <c r="I101" s="474">
        <f t="shared" si="3"/>
        <v>7</v>
      </c>
    </row>
    <row r="102" spans="1:9" ht="15.75" x14ac:dyDescent="0.25">
      <c r="A102" s="470">
        <v>95</v>
      </c>
      <c r="B102" s="476" t="s">
        <v>739</v>
      </c>
      <c r="C102" s="471" t="s">
        <v>587</v>
      </c>
      <c r="D102" s="472">
        <v>0</v>
      </c>
      <c r="E102" s="473">
        <v>6</v>
      </c>
      <c r="F102" s="473">
        <v>3</v>
      </c>
      <c r="G102" s="473">
        <v>2</v>
      </c>
      <c r="H102" s="473">
        <v>1</v>
      </c>
      <c r="I102" s="474">
        <f t="shared" si="3"/>
        <v>12</v>
      </c>
    </row>
    <row r="103" spans="1:9" ht="15.75" x14ac:dyDescent="0.25">
      <c r="A103" s="470">
        <v>96</v>
      </c>
      <c r="B103" s="489" t="s">
        <v>58</v>
      </c>
      <c r="C103" s="471" t="s">
        <v>587</v>
      </c>
      <c r="D103" s="381">
        <v>15</v>
      </c>
      <c r="E103" s="473">
        <v>12</v>
      </c>
      <c r="F103" s="473">
        <v>8</v>
      </c>
      <c r="G103" s="473">
        <v>4</v>
      </c>
      <c r="H103" s="473">
        <v>1</v>
      </c>
      <c r="I103" s="474">
        <f t="shared" si="3"/>
        <v>25</v>
      </c>
    </row>
    <row r="104" spans="1:9" ht="15.75" x14ac:dyDescent="0.25">
      <c r="A104" s="470">
        <v>97</v>
      </c>
      <c r="B104" s="489" t="s">
        <v>98</v>
      </c>
      <c r="C104" s="471" t="s">
        <v>587</v>
      </c>
      <c r="D104" s="381">
        <v>10</v>
      </c>
      <c r="E104" s="473">
        <v>8</v>
      </c>
      <c r="F104" s="473">
        <v>5</v>
      </c>
      <c r="G104" s="473">
        <v>2</v>
      </c>
      <c r="H104" s="473">
        <v>1</v>
      </c>
      <c r="I104" s="474">
        <f t="shared" si="3"/>
        <v>16</v>
      </c>
    </row>
    <row r="105" spans="1:9" ht="15.75" x14ac:dyDescent="0.25">
      <c r="A105" s="470">
        <v>98</v>
      </c>
      <c r="B105" s="489" t="s">
        <v>586</v>
      </c>
      <c r="C105" s="471" t="s">
        <v>587</v>
      </c>
      <c r="D105" s="472" t="s">
        <v>393</v>
      </c>
      <c r="E105" s="473">
        <v>6</v>
      </c>
      <c r="F105" s="473">
        <v>3</v>
      </c>
      <c r="G105" s="473">
        <v>1</v>
      </c>
      <c r="H105" s="473">
        <v>0</v>
      </c>
      <c r="I105" s="474">
        <f t="shared" si="3"/>
        <v>10</v>
      </c>
    </row>
    <row r="106" spans="1:9" ht="15.75" x14ac:dyDescent="0.25">
      <c r="A106" s="470">
        <v>99</v>
      </c>
      <c r="B106" s="471" t="s">
        <v>454</v>
      </c>
      <c r="C106" s="471" t="s">
        <v>587</v>
      </c>
      <c r="D106" s="381">
        <v>10</v>
      </c>
      <c r="E106" s="473">
        <v>7</v>
      </c>
      <c r="F106" s="473">
        <v>4</v>
      </c>
      <c r="G106" s="473">
        <v>2</v>
      </c>
      <c r="H106" s="473">
        <v>1</v>
      </c>
      <c r="I106" s="474">
        <f t="shared" si="3"/>
        <v>14</v>
      </c>
    </row>
    <row r="107" spans="1:9" ht="15.75" x14ac:dyDescent="0.25">
      <c r="A107" s="470">
        <v>100</v>
      </c>
      <c r="B107" s="489" t="s">
        <v>115</v>
      </c>
      <c r="C107" s="471" t="s">
        <v>587</v>
      </c>
      <c r="D107" s="472" t="s">
        <v>393</v>
      </c>
      <c r="E107" s="473">
        <v>5</v>
      </c>
      <c r="F107" s="473">
        <v>2</v>
      </c>
      <c r="G107" s="473">
        <v>0</v>
      </c>
      <c r="H107" s="473">
        <v>0</v>
      </c>
      <c r="I107" s="474">
        <f t="shared" si="3"/>
        <v>7</v>
      </c>
    </row>
    <row r="108" spans="1:9" ht="15.75" x14ac:dyDescent="0.25">
      <c r="A108" s="470">
        <v>101</v>
      </c>
      <c r="B108" s="489" t="s">
        <v>117</v>
      </c>
      <c r="C108" s="471" t="s">
        <v>587</v>
      </c>
      <c r="D108" s="472" t="s">
        <v>393</v>
      </c>
      <c r="E108" s="473">
        <v>6</v>
      </c>
      <c r="F108" s="473">
        <v>3</v>
      </c>
      <c r="G108" s="473">
        <v>1</v>
      </c>
      <c r="H108" s="473">
        <v>0</v>
      </c>
      <c r="I108" s="474">
        <f t="shared" si="3"/>
        <v>10</v>
      </c>
    </row>
    <row r="109" spans="1:9" ht="15.75" x14ac:dyDescent="0.25">
      <c r="A109" s="470">
        <v>102</v>
      </c>
      <c r="B109" s="489" t="s">
        <v>589</v>
      </c>
      <c r="C109" s="471" t="s">
        <v>587</v>
      </c>
      <c r="D109" s="472" t="s">
        <v>393</v>
      </c>
      <c r="E109" s="473">
        <v>7</v>
      </c>
      <c r="F109" s="473">
        <v>2</v>
      </c>
      <c r="G109" s="473">
        <v>0</v>
      </c>
      <c r="H109" s="473">
        <v>1</v>
      </c>
      <c r="I109" s="474">
        <f t="shared" si="3"/>
        <v>10</v>
      </c>
    </row>
    <row r="110" spans="1:9" ht="15.75" x14ac:dyDescent="0.25">
      <c r="A110" s="470">
        <v>103</v>
      </c>
      <c r="B110" s="489" t="s">
        <v>590</v>
      </c>
      <c r="C110" s="471" t="s">
        <v>587</v>
      </c>
      <c r="D110" s="472" t="s">
        <v>393</v>
      </c>
      <c r="E110" s="473">
        <v>3</v>
      </c>
      <c r="F110" s="473">
        <v>1</v>
      </c>
      <c r="G110" s="473">
        <v>0</v>
      </c>
      <c r="H110" s="473">
        <v>1</v>
      </c>
      <c r="I110" s="474">
        <f t="shared" si="3"/>
        <v>5</v>
      </c>
    </row>
    <row r="111" spans="1:9" ht="15.75" x14ac:dyDescent="0.25">
      <c r="A111" s="470">
        <v>104</v>
      </c>
      <c r="B111" s="476" t="s">
        <v>740</v>
      </c>
      <c r="C111" s="471" t="s">
        <v>587</v>
      </c>
      <c r="D111" s="472" t="s">
        <v>393</v>
      </c>
      <c r="E111" s="473">
        <v>4</v>
      </c>
      <c r="F111" s="473">
        <v>2</v>
      </c>
      <c r="G111" s="473">
        <v>1</v>
      </c>
      <c r="H111" s="473">
        <v>0</v>
      </c>
      <c r="I111" s="474">
        <f t="shared" si="3"/>
        <v>7</v>
      </c>
    </row>
    <row r="112" spans="1:9" ht="15.75" x14ac:dyDescent="0.25">
      <c r="A112" s="470">
        <v>105</v>
      </c>
      <c r="B112" s="476" t="s">
        <v>741</v>
      </c>
      <c r="C112" s="471" t="s">
        <v>587</v>
      </c>
      <c r="D112" s="472" t="s">
        <v>393</v>
      </c>
      <c r="E112" s="473">
        <v>5</v>
      </c>
      <c r="F112" s="473">
        <v>2</v>
      </c>
      <c r="G112" s="473">
        <v>0</v>
      </c>
      <c r="H112" s="473">
        <v>1</v>
      </c>
      <c r="I112" s="474">
        <f t="shared" si="3"/>
        <v>8</v>
      </c>
    </row>
    <row r="113" spans="1:9" ht="15.75" x14ac:dyDescent="0.25">
      <c r="A113" s="470">
        <v>106</v>
      </c>
      <c r="B113" s="476" t="s">
        <v>742</v>
      </c>
      <c r="C113" s="471" t="s">
        <v>587</v>
      </c>
      <c r="D113" s="381">
        <v>15</v>
      </c>
      <c r="E113" s="473">
        <v>16</v>
      </c>
      <c r="F113" s="473">
        <v>11</v>
      </c>
      <c r="G113" s="473">
        <v>6</v>
      </c>
      <c r="H113" s="473">
        <v>2</v>
      </c>
      <c r="I113" s="474">
        <f t="shared" si="3"/>
        <v>35</v>
      </c>
    </row>
    <row r="114" spans="1:9" ht="15.75" x14ac:dyDescent="0.25">
      <c r="A114" s="470">
        <v>107</v>
      </c>
      <c r="B114" s="476" t="s">
        <v>743</v>
      </c>
      <c r="C114" s="471" t="s">
        <v>587</v>
      </c>
      <c r="D114" s="472" t="s">
        <v>393</v>
      </c>
      <c r="E114" s="473">
        <v>5</v>
      </c>
      <c r="F114" s="473">
        <v>2</v>
      </c>
      <c r="G114" s="473">
        <v>1</v>
      </c>
      <c r="H114" s="473">
        <v>0</v>
      </c>
      <c r="I114" s="474">
        <f t="shared" si="3"/>
        <v>8</v>
      </c>
    </row>
    <row r="115" spans="1:9" ht="15.75" x14ac:dyDescent="0.25">
      <c r="A115" s="470">
        <v>108</v>
      </c>
      <c r="B115" s="476" t="s">
        <v>744</v>
      </c>
      <c r="C115" s="471" t="s">
        <v>587</v>
      </c>
      <c r="D115" s="381">
        <v>10</v>
      </c>
      <c r="E115" s="473">
        <v>8</v>
      </c>
      <c r="F115" s="473">
        <v>3</v>
      </c>
      <c r="G115" s="473">
        <v>1</v>
      </c>
      <c r="H115" s="473">
        <v>0</v>
      </c>
      <c r="I115" s="474">
        <f t="shared" si="3"/>
        <v>12</v>
      </c>
    </row>
    <row r="116" spans="1:9" ht="15.75" x14ac:dyDescent="0.25">
      <c r="A116" s="470">
        <v>109</v>
      </c>
      <c r="B116" s="476" t="s">
        <v>745</v>
      </c>
      <c r="C116" s="471" t="s">
        <v>587</v>
      </c>
      <c r="D116" s="381">
        <v>15</v>
      </c>
      <c r="E116" s="473">
        <v>12</v>
      </c>
      <c r="F116" s="473">
        <v>6</v>
      </c>
      <c r="G116" s="473">
        <v>2</v>
      </c>
      <c r="H116" s="473">
        <v>1</v>
      </c>
      <c r="I116" s="474">
        <f t="shared" si="3"/>
        <v>21</v>
      </c>
    </row>
    <row r="117" spans="1:9" ht="15.75" x14ac:dyDescent="0.25">
      <c r="A117" s="470">
        <v>110</v>
      </c>
      <c r="B117" s="476" t="s">
        <v>746</v>
      </c>
      <c r="C117" s="471" t="s">
        <v>587</v>
      </c>
      <c r="D117" s="472" t="s">
        <v>393</v>
      </c>
      <c r="E117" s="473">
        <v>5</v>
      </c>
      <c r="F117" s="473">
        <v>3</v>
      </c>
      <c r="G117" s="473">
        <v>1</v>
      </c>
      <c r="H117" s="473">
        <v>0</v>
      </c>
      <c r="I117" s="474">
        <f t="shared" si="3"/>
        <v>9</v>
      </c>
    </row>
    <row r="118" spans="1:9" ht="15.75" x14ac:dyDescent="0.25">
      <c r="A118" s="470">
        <v>111</v>
      </c>
      <c r="B118" s="476" t="s">
        <v>747</v>
      </c>
      <c r="C118" s="471" t="s">
        <v>587</v>
      </c>
      <c r="D118" s="472" t="s">
        <v>393</v>
      </c>
      <c r="E118" s="473">
        <v>4</v>
      </c>
      <c r="F118" s="473">
        <v>2</v>
      </c>
      <c r="G118" s="473">
        <v>0</v>
      </c>
      <c r="H118" s="473">
        <v>0</v>
      </c>
      <c r="I118" s="474">
        <f t="shared" si="3"/>
        <v>6</v>
      </c>
    </row>
    <row r="119" spans="1:9" ht="15.75" x14ac:dyDescent="0.25">
      <c r="A119" s="470">
        <v>112</v>
      </c>
      <c r="B119" s="476" t="s">
        <v>748</v>
      </c>
      <c r="C119" s="471" t="s">
        <v>587</v>
      </c>
      <c r="D119" s="472" t="s">
        <v>393</v>
      </c>
      <c r="E119" s="473">
        <v>6</v>
      </c>
      <c r="F119" s="473">
        <v>3</v>
      </c>
      <c r="G119" s="473">
        <v>1</v>
      </c>
      <c r="H119" s="473">
        <v>0</v>
      </c>
      <c r="I119" s="474">
        <f t="shared" si="3"/>
        <v>10</v>
      </c>
    </row>
    <row r="120" spans="1:9" ht="15.75" x14ac:dyDescent="0.25">
      <c r="A120" s="470">
        <v>113</v>
      </c>
      <c r="B120" s="476" t="s">
        <v>749</v>
      </c>
      <c r="C120" s="471" t="s">
        <v>587</v>
      </c>
      <c r="D120" s="472" t="s">
        <v>393</v>
      </c>
      <c r="E120" s="473">
        <v>4</v>
      </c>
      <c r="F120" s="473">
        <v>2</v>
      </c>
      <c r="G120" s="473">
        <v>0</v>
      </c>
      <c r="H120" s="473">
        <v>0</v>
      </c>
      <c r="I120" s="474">
        <f t="shared" si="3"/>
        <v>6</v>
      </c>
    </row>
    <row r="121" spans="1:9" ht="15.75" x14ac:dyDescent="0.25">
      <c r="A121" s="470">
        <v>114</v>
      </c>
      <c r="B121" s="489" t="s">
        <v>750</v>
      </c>
      <c r="C121" s="471" t="s">
        <v>587</v>
      </c>
      <c r="D121" s="472" t="s">
        <v>393</v>
      </c>
      <c r="E121" s="473">
        <v>5</v>
      </c>
      <c r="F121" s="473">
        <v>3</v>
      </c>
      <c r="G121" s="473">
        <v>1</v>
      </c>
      <c r="H121" s="473">
        <v>1</v>
      </c>
      <c r="I121" s="474">
        <f t="shared" si="3"/>
        <v>10</v>
      </c>
    </row>
    <row r="122" spans="1:9" ht="15.75" x14ac:dyDescent="0.25">
      <c r="A122" s="470"/>
      <c r="B122" s="489"/>
      <c r="C122" s="494" t="s">
        <v>45</v>
      </c>
      <c r="D122" s="495">
        <f>SUM(D29:D121)</f>
        <v>1914</v>
      </c>
      <c r="E122" s="495">
        <f t="shared" ref="E122:I122" si="4">SUM(E29:E121)</f>
        <v>2465</v>
      </c>
      <c r="F122" s="495">
        <f t="shared" si="4"/>
        <v>1124</v>
      </c>
      <c r="G122" s="495">
        <f t="shared" si="4"/>
        <v>669</v>
      </c>
      <c r="H122" s="495">
        <f t="shared" si="4"/>
        <v>300</v>
      </c>
      <c r="I122" s="495">
        <f t="shared" si="4"/>
        <v>4558</v>
      </c>
    </row>
    <row r="123" spans="1:9" ht="15.75" x14ac:dyDescent="0.25">
      <c r="A123" s="485" t="s">
        <v>168</v>
      </c>
      <c r="B123" s="486"/>
      <c r="C123" s="486"/>
      <c r="D123" s="486"/>
      <c r="E123" s="486"/>
      <c r="F123" s="486"/>
      <c r="G123" s="486"/>
      <c r="H123" s="486"/>
      <c r="I123" s="496"/>
    </row>
    <row r="124" spans="1:9" ht="15.75" x14ac:dyDescent="0.25">
      <c r="A124" s="487"/>
      <c r="B124" s="488"/>
      <c r="C124" s="488"/>
      <c r="D124" s="488"/>
      <c r="E124" s="488"/>
      <c r="F124" s="488"/>
      <c r="G124" s="488"/>
      <c r="H124" s="488"/>
      <c r="I124" s="497"/>
    </row>
    <row r="125" spans="1:9" ht="15.75" x14ac:dyDescent="0.25">
      <c r="A125" s="470">
        <v>115</v>
      </c>
      <c r="B125" s="471" t="s">
        <v>593</v>
      </c>
      <c r="C125" s="471" t="s">
        <v>170</v>
      </c>
      <c r="D125" s="472">
        <v>15</v>
      </c>
      <c r="E125" s="473">
        <v>12</v>
      </c>
      <c r="F125" s="473">
        <v>7</v>
      </c>
      <c r="G125" s="473">
        <v>5</v>
      </c>
      <c r="H125" s="473">
        <v>2</v>
      </c>
      <c r="I125" s="474">
        <f t="shared" ref="I125:I135" si="5">SUM(E125:H125)</f>
        <v>26</v>
      </c>
    </row>
    <row r="126" spans="1:9" ht="15.75" x14ac:dyDescent="0.25">
      <c r="A126" s="470">
        <v>116</v>
      </c>
      <c r="B126" s="471" t="s">
        <v>186</v>
      </c>
      <c r="C126" s="471" t="s">
        <v>172</v>
      </c>
      <c r="D126" s="472">
        <v>5</v>
      </c>
      <c r="E126" s="473">
        <v>8</v>
      </c>
      <c r="F126" s="473">
        <v>3</v>
      </c>
      <c r="G126" s="473">
        <v>2</v>
      </c>
      <c r="H126" s="473">
        <v>1</v>
      </c>
      <c r="I126" s="474">
        <f t="shared" si="5"/>
        <v>14</v>
      </c>
    </row>
    <row r="127" spans="1:9" ht="15.75" x14ac:dyDescent="0.25">
      <c r="A127" s="470">
        <v>117</v>
      </c>
      <c r="B127" s="471" t="s">
        <v>594</v>
      </c>
      <c r="C127" s="471" t="s">
        <v>174</v>
      </c>
      <c r="D127" s="472" t="s">
        <v>393</v>
      </c>
      <c r="E127" s="473">
        <v>7</v>
      </c>
      <c r="F127" s="473">
        <v>4</v>
      </c>
      <c r="G127" s="473">
        <v>2</v>
      </c>
      <c r="H127" s="473">
        <v>1</v>
      </c>
      <c r="I127" s="474">
        <f t="shared" si="5"/>
        <v>14</v>
      </c>
    </row>
    <row r="128" spans="1:9" ht="15.75" x14ac:dyDescent="0.25">
      <c r="A128" s="470">
        <v>118</v>
      </c>
      <c r="B128" s="471" t="s">
        <v>595</v>
      </c>
      <c r="C128" s="471" t="s">
        <v>174</v>
      </c>
      <c r="D128" s="472">
        <v>20</v>
      </c>
      <c r="E128" s="473">
        <v>21</v>
      </c>
      <c r="F128" s="473">
        <v>13</v>
      </c>
      <c r="G128" s="473">
        <v>9</v>
      </c>
      <c r="H128" s="473">
        <v>4</v>
      </c>
      <c r="I128" s="474">
        <f t="shared" si="5"/>
        <v>47</v>
      </c>
    </row>
    <row r="129" spans="1:9" ht="15.75" x14ac:dyDescent="0.25">
      <c r="A129" s="470">
        <v>119</v>
      </c>
      <c r="B129" s="471" t="s">
        <v>596</v>
      </c>
      <c r="C129" s="471" t="s">
        <v>177</v>
      </c>
      <c r="D129" s="472">
        <v>50</v>
      </c>
      <c r="E129" s="473">
        <v>48</v>
      </c>
      <c r="F129" s="473">
        <v>32</v>
      </c>
      <c r="G129" s="473">
        <v>21</v>
      </c>
      <c r="H129" s="473">
        <v>5</v>
      </c>
      <c r="I129" s="474">
        <f t="shared" si="5"/>
        <v>106</v>
      </c>
    </row>
    <row r="130" spans="1:9" ht="31.5" x14ac:dyDescent="0.25">
      <c r="A130" s="470">
        <v>120</v>
      </c>
      <c r="B130" s="471" t="s">
        <v>597</v>
      </c>
      <c r="C130" s="471" t="s">
        <v>179</v>
      </c>
      <c r="D130" s="472">
        <v>13</v>
      </c>
      <c r="E130" s="473">
        <v>10</v>
      </c>
      <c r="F130" s="473">
        <v>7</v>
      </c>
      <c r="G130" s="473">
        <v>3</v>
      </c>
      <c r="H130" s="473">
        <v>2</v>
      </c>
      <c r="I130" s="474">
        <f t="shared" si="5"/>
        <v>22</v>
      </c>
    </row>
    <row r="131" spans="1:9" ht="31.5" x14ac:dyDescent="0.25">
      <c r="A131" s="470">
        <v>121</v>
      </c>
      <c r="B131" s="471" t="s">
        <v>598</v>
      </c>
      <c r="C131" s="471" t="s">
        <v>181</v>
      </c>
      <c r="D131" s="472">
        <v>15</v>
      </c>
      <c r="E131" s="473">
        <v>13</v>
      </c>
      <c r="F131" s="473">
        <v>8</v>
      </c>
      <c r="G131" s="473">
        <v>5</v>
      </c>
      <c r="H131" s="473">
        <v>2</v>
      </c>
      <c r="I131" s="474">
        <f t="shared" si="5"/>
        <v>28</v>
      </c>
    </row>
    <row r="132" spans="1:9" ht="31.5" x14ac:dyDescent="0.25">
      <c r="A132" s="470">
        <v>122</v>
      </c>
      <c r="B132" s="471" t="s">
        <v>599</v>
      </c>
      <c r="C132" s="471" t="s">
        <v>183</v>
      </c>
      <c r="D132" s="472">
        <v>7</v>
      </c>
      <c r="E132" s="473">
        <v>6</v>
      </c>
      <c r="F132" s="473">
        <v>2</v>
      </c>
      <c r="G132" s="473">
        <v>1</v>
      </c>
      <c r="H132" s="473">
        <v>1</v>
      </c>
      <c r="I132" s="474">
        <f t="shared" si="5"/>
        <v>10</v>
      </c>
    </row>
    <row r="133" spans="1:9" ht="15.75" x14ac:dyDescent="0.25">
      <c r="A133" s="470">
        <v>123</v>
      </c>
      <c r="B133" s="471" t="s">
        <v>600</v>
      </c>
      <c r="C133" s="471" t="s">
        <v>187</v>
      </c>
      <c r="D133" s="472">
        <v>5</v>
      </c>
      <c r="E133" s="473">
        <v>3</v>
      </c>
      <c r="F133" s="473">
        <v>1</v>
      </c>
      <c r="G133" s="473">
        <v>1</v>
      </c>
      <c r="H133" s="473">
        <v>0</v>
      </c>
      <c r="I133" s="474">
        <f t="shared" si="5"/>
        <v>5</v>
      </c>
    </row>
    <row r="134" spans="1:9" ht="31.5" x14ac:dyDescent="0.25">
      <c r="A134" s="470">
        <v>124</v>
      </c>
      <c r="B134" s="471" t="s">
        <v>601</v>
      </c>
      <c r="C134" s="471" t="s">
        <v>377</v>
      </c>
      <c r="D134" s="472">
        <v>15</v>
      </c>
      <c r="E134" s="473">
        <v>11</v>
      </c>
      <c r="F134" s="473">
        <v>7</v>
      </c>
      <c r="G134" s="473">
        <v>5</v>
      </c>
      <c r="H134" s="473">
        <v>2</v>
      </c>
      <c r="I134" s="474">
        <f t="shared" si="5"/>
        <v>25</v>
      </c>
    </row>
    <row r="135" spans="1:9" ht="15.75" x14ac:dyDescent="0.25">
      <c r="A135" s="470">
        <v>125</v>
      </c>
      <c r="B135" s="476" t="s">
        <v>751</v>
      </c>
      <c r="C135" s="471" t="s">
        <v>377</v>
      </c>
      <c r="D135" s="498">
        <v>10</v>
      </c>
      <c r="E135" s="473">
        <v>8</v>
      </c>
      <c r="F135" s="473">
        <v>3</v>
      </c>
      <c r="G135" s="473">
        <v>2</v>
      </c>
      <c r="H135" s="473">
        <v>1</v>
      </c>
      <c r="I135" s="474">
        <f t="shared" si="5"/>
        <v>14</v>
      </c>
    </row>
    <row r="136" spans="1:9" ht="15.75" x14ac:dyDescent="0.25">
      <c r="A136" s="470"/>
      <c r="B136" s="476"/>
      <c r="C136" s="494" t="s">
        <v>45</v>
      </c>
      <c r="D136" s="474">
        <f>SUM(D125:D135)</f>
        <v>155</v>
      </c>
      <c r="E136" s="484">
        <f>SUM(E125:E135)</f>
        <v>147</v>
      </c>
      <c r="F136" s="484">
        <f t="shared" ref="F136:I136" si="6">SUM(F125:F135)</f>
        <v>87</v>
      </c>
      <c r="G136" s="484">
        <f t="shared" si="6"/>
        <v>56</v>
      </c>
      <c r="H136" s="484">
        <f t="shared" si="6"/>
        <v>21</v>
      </c>
      <c r="I136" s="484">
        <f t="shared" si="6"/>
        <v>311</v>
      </c>
    </row>
    <row r="137" spans="1:9" x14ac:dyDescent="0.25">
      <c r="A137" s="470"/>
      <c r="B137" s="476"/>
      <c r="C137" s="476"/>
      <c r="D137" s="499"/>
    </row>
    <row r="138" spans="1:9" ht="15.75" x14ac:dyDescent="0.25">
      <c r="A138" s="500" t="s">
        <v>188</v>
      </c>
      <c r="B138" s="501"/>
      <c r="C138" s="501"/>
      <c r="D138" s="501"/>
      <c r="E138" s="501"/>
      <c r="F138" s="501"/>
      <c r="G138" s="501"/>
      <c r="H138" s="501"/>
      <c r="I138" s="501"/>
    </row>
    <row r="139" spans="1:9" ht="15.75" x14ac:dyDescent="0.25">
      <c r="A139" s="470">
        <v>126</v>
      </c>
      <c r="B139" s="471" t="s">
        <v>603</v>
      </c>
      <c r="C139" s="492" t="s">
        <v>188</v>
      </c>
      <c r="D139" s="491">
        <v>15</v>
      </c>
      <c r="E139" s="473">
        <v>13</v>
      </c>
      <c r="F139" s="473">
        <v>9</v>
      </c>
      <c r="G139" s="473">
        <v>3</v>
      </c>
      <c r="H139" s="493">
        <v>1</v>
      </c>
      <c r="I139" s="474">
        <f t="shared" ref="I139:I145" si="7">SUM(E139:H139)</f>
        <v>26</v>
      </c>
    </row>
    <row r="140" spans="1:9" ht="15.75" x14ac:dyDescent="0.25">
      <c r="A140" s="470">
        <v>127</v>
      </c>
      <c r="B140" s="492" t="s">
        <v>604</v>
      </c>
      <c r="C140" s="492" t="s">
        <v>188</v>
      </c>
      <c r="D140" s="498">
        <v>10</v>
      </c>
      <c r="E140" s="473">
        <v>8</v>
      </c>
      <c r="F140" s="473">
        <v>5</v>
      </c>
      <c r="G140" s="473">
        <v>3</v>
      </c>
      <c r="H140" s="493">
        <v>1</v>
      </c>
      <c r="I140" s="474">
        <f t="shared" si="7"/>
        <v>17</v>
      </c>
    </row>
    <row r="141" spans="1:9" ht="15.75" x14ac:dyDescent="0.25">
      <c r="A141" s="470">
        <v>128</v>
      </c>
      <c r="B141" s="492" t="s">
        <v>605</v>
      </c>
      <c r="C141" s="492" t="s">
        <v>188</v>
      </c>
      <c r="D141" s="498" t="s">
        <v>393</v>
      </c>
      <c r="E141" s="473">
        <v>3</v>
      </c>
      <c r="F141" s="473">
        <v>2</v>
      </c>
      <c r="G141" s="473">
        <v>1</v>
      </c>
      <c r="H141" s="493">
        <v>1</v>
      </c>
      <c r="I141" s="474">
        <f>SUM(E141:H141)</f>
        <v>7</v>
      </c>
    </row>
    <row r="142" spans="1:9" ht="15.75" x14ac:dyDescent="0.25">
      <c r="A142" s="470">
        <v>129</v>
      </c>
      <c r="B142" s="492" t="s">
        <v>606</v>
      </c>
      <c r="C142" s="492" t="s">
        <v>188</v>
      </c>
      <c r="D142" s="498" t="s">
        <v>393</v>
      </c>
      <c r="E142" s="473">
        <v>4</v>
      </c>
      <c r="F142" s="473">
        <v>2</v>
      </c>
      <c r="G142" s="473">
        <v>1</v>
      </c>
      <c r="H142" s="493">
        <v>1</v>
      </c>
      <c r="I142" s="474">
        <f t="shared" si="7"/>
        <v>8</v>
      </c>
    </row>
    <row r="143" spans="1:9" ht="15.75" x14ac:dyDescent="0.25">
      <c r="A143" s="470">
        <v>130</v>
      </c>
      <c r="B143" s="502" t="s">
        <v>607</v>
      </c>
      <c r="C143" s="492" t="s">
        <v>188</v>
      </c>
      <c r="D143" s="498" t="s">
        <v>393</v>
      </c>
      <c r="E143" s="473">
        <v>4</v>
      </c>
      <c r="F143" s="473">
        <v>2</v>
      </c>
      <c r="G143" s="473">
        <v>1</v>
      </c>
      <c r="H143" s="493">
        <v>1</v>
      </c>
      <c r="I143" s="474">
        <f t="shared" si="7"/>
        <v>8</v>
      </c>
    </row>
    <row r="144" spans="1:9" ht="15.75" x14ac:dyDescent="0.25">
      <c r="A144" s="470">
        <v>131</v>
      </c>
      <c r="B144" s="492" t="s">
        <v>608</v>
      </c>
      <c r="C144" s="492" t="s">
        <v>188</v>
      </c>
      <c r="D144" s="498" t="s">
        <v>393</v>
      </c>
      <c r="E144" s="473">
        <v>3</v>
      </c>
      <c r="F144" s="473">
        <v>2</v>
      </c>
      <c r="G144" s="473">
        <v>1</v>
      </c>
      <c r="H144" s="493">
        <v>1</v>
      </c>
      <c r="I144" s="474">
        <f t="shared" si="7"/>
        <v>7</v>
      </c>
    </row>
    <row r="145" spans="1:9" ht="15.75" x14ac:dyDescent="0.25">
      <c r="A145" s="470">
        <v>132</v>
      </c>
      <c r="B145" s="471" t="s">
        <v>609</v>
      </c>
      <c r="C145" s="492" t="s">
        <v>188</v>
      </c>
      <c r="D145" s="491">
        <v>10</v>
      </c>
      <c r="E145" s="473">
        <v>7</v>
      </c>
      <c r="F145" s="473">
        <v>4</v>
      </c>
      <c r="G145" s="473">
        <v>2</v>
      </c>
      <c r="H145" s="493">
        <v>1</v>
      </c>
      <c r="I145" s="474">
        <f t="shared" si="7"/>
        <v>14</v>
      </c>
    </row>
    <row r="146" spans="1:9" ht="15.75" x14ac:dyDescent="0.25">
      <c r="A146" s="470"/>
      <c r="B146" s="476"/>
      <c r="C146" s="494" t="s">
        <v>45</v>
      </c>
      <c r="D146" s="503">
        <f>SUM(D139:D145)</f>
        <v>35</v>
      </c>
      <c r="E146" s="503">
        <f t="shared" ref="E146:I146" si="8">SUM(E139:E145)</f>
        <v>42</v>
      </c>
      <c r="F146" s="503">
        <f t="shared" si="8"/>
        <v>26</v>
      </c>
      <c r="G146" s="503">
        <f t="shared" si="8"/>
        <v>12</v>
      </c>
      <c r="H146" s="503">
        <f t="shared" si="8"/>
        <v>7</v>
      </c>
      <c r="I146" s="503">
        <f t="shared" si="8"/>
        <v>87</v>
      </c>
    </row>
    <row r="147" spans="1:9" ht="15.75" x14ac:dyDescent="0.25">
      <c r="A147" s="504" t="s">
        <v>610</v>
      </c>
      <c r="B147" s="505"/>
      <c r="C147" s="505"/>
      <c r="D147" s="505"/>
      <c r="E147" s="505"/>
      <c r="F147" s="505"/>
      <c r="G147" s="505"/>
      <c r="H147" s="505"/>
      <c r="I147" s="505"/>
    </row>
    <row r="148" spans="1:9" ht="15.75" x14ac:dyDescent="0.25">
      <c r="A148" s="470">
        <v>133</v>
      </c>
      <c r="B148" s="492" t="s">
        <v>611</v>
      </c>
      <c r="C148" s="492" t="s">
        <v>610</v>
      </c>
      <c r="D148" s="506" t="s">
        <v>393</v>
      </c>
      <c r="E148" s="473">
        <v>8</v>
      </c>
      <c r="F148" s="473">
        <v>4</v>
      </c>
      <c r="G148" s="493">
        <v>2</v>
      </c>
      <c r="H148" s="493">
        <v>1</v>
      </c>
      <c r="I148" s="474">
        <f>SUM(E148:H148)</f>
        <v>15</v>
      </c>
    </row>
    <row r="149" spans="1:9" ht="31.5" x14ac:dyDescent="0.25">
      <c r="A149" s="470">
        <v>134</v>
      </c>
      <c r="B149" s="502" t="s">
        <v>612</v>
      </c>
      <c r="C149" s="492" t="s">
        <v>613</v>
      </c>
      <c r="D149" s="506" t="s">
        <v>393</v>
      </c>
      <c r="E149" s="473">
        <v>4</v>
      </c>
      <c r="F149" s="473">
        <v>2</v>
      </c>
      <c r="G149" s="493">
        <v>1</v>
      </c>
      <c r="H149" s="493">
        <v>1</v>
      </c>
      <c r="I149" s="474">
        <f t="shared" ref="I149:I155" si="9">SUM(E149:H149)</f>
        <v>8</v>
      </c>
    </row>
    <row r="150" spans="1:9" ht="15.75" x14ac:dyDescent="0.25">
      <c r="A150" s="470">
        <v>135</v>
      </c>
      <c r="B150" s="492" t="s">
        <v>508</v>
      </c>
      <c r="C150" s="492" t="s">
        <v>610</v>
      </c>
      <c r="D150" s="506" t="s">
        <v>393</v>
      </c>
      <c r="E150" s="473">
        <v>6</v>
      </c>
      <c r="F150" s="473">
        <v>3</v>
      </c>
      <c r="G150" s="493">
        <v>1</v>
      </c>
      <c r="H150" s="493">
        <v>1</v>
      </c>
      <c r="I150" s="474">
        <f t="shared" si="9"/>
        <v>11</v>
      </c>
    </row>
    <row r="151" spans="1:9" ht="15.75" x14ac:dyDescent="0.25">
      <c r="A151" s="470">
        <v>136</v>
      </c>
      <c r="B151" s="492" t="s">
        <v>614</v>
      </c>
      <c r="C151" s="492" t="s">
        <v>610</v>
      </c>
      <c r="D151" s="506">
        <v>6</v>
      </c>
      <c r="E151" s="473">
        <v>8</v>
      </c>
      <c r="F151" s="473">
        <v>4</v>
      </c>
      <c r="G151" s="493">
        <v>1</v>
      </c>
      <c r="H151" s="493">
        <v>1</v>
      </c>
      <c r="I151" s="474">
        <f t="shared" si="9"/>
        <v>14</v>
      </c>
    </row>
    <row r="152" spans="1:9" ht="15.75" x14ac:dyDescent="0.25">
      <c r="A152" s="470">
        <v>137</v>
      </c>
      <c r="B152" s="502" t="s">
        <v>615</v>
      </c>
      <c r="C152" s="492" t="s">
        <v>616</v>
      </c>
      <c r="D152" s="506" t="s">
        <v>393</v>
      </c>
      <c r="E152" s="473">
        <v>6</v>
      </c>
      <c r="F152" s="473">
        <v>2</v>
      </c>
      <c r="G152" s="493">
        <v>0</v>
      </c>
      <c r="H152" s="493">
        <v>1</v>
      </c>
      <c r="I152" s="474">
        <f t="shared" si="9"/>
        <v>9</v>
      </c>
    </row>
    <row r="153" spans="1:9" ht="31.5" x14ac:dyDescent="0.25">
      <c r="A153" s="470">
        <v>138</v>
      </c>
      <c r="B153" s="502" t="s">
        <v>617</v>
      </c>
      <c r="C153" s="492" t="s">
        <v>610</v>
      </c>
      <c r="D153" s="506">
        <v>10</v>
      </c>
      <c r="E153" s="473">
        <v>12</v>
      </c>
      <c r="F153" s="473">
        <v>5</v>
      </c>
      <c r="G153" s="493">
        <v>2</v>
      </c>
      <c r="H153" s="493">
        <v>1</v>
      </c>
      <c r="I153" s="474">
        <f t="shared" si="9"/>
        <v>20</v>
      </c>
    </row>
    <row r="154" spans="1:9" ht="15.75" x14ac:dyDescent="0.25">
      <c r="A154" s="470">
        <v>139</v>
      </c>
      <c r="B154" s="476" t="s">
        <v>752</v>
      </c>
      <c r="C154" s="492" t="s">
        <v>610</v>
      </c>
      <c r="D154" s="507" t="s">
        <v>393</v>
      </c>
      <c r="E154" s="473">
        <v>4</v>
      </c>
      <c r="F154" s="473">
        <v>2</v>
      </c>
      <c r="G154" s="493">
        <v>1</v>
      </c>
      <c r="H154" s="493">
        <v>1</v>
      </c>
      <c r="I154" s="474">
        <f t="shared" si="9"/>
        <v>8</v>
      </c>
    </row>
    <row r="155" spans="1:9" ht="15.75" x14ac:dyDescent="0.25">
      <c r="A155" s="470">
        <v>140</v>
      </c>
      <c r="B155" s="476" t="s">
        <v>753</v>
      </c>
      <c r="C155" s="492" t="s">
        <v>610</v>
      </c>
      <c r="D155" s="507" t="s">
        <v>393</v>
      </c>
      <c r="E155" s="508">
        <v>3</v>
      </c>
      <c r="F155" s="508">
        <v>1</v>
      </c>
      <c r="G155" s="509">
        <v>1</v>
      </c>
      <c r="H155" s="509">
        <v>1</v>
      </c>
      <c r="I155" s="510">
        <f t="shared" si="9"/>
        <v>6</v>
      </c>
    </row>
    <row r="156" spans="1:9" ht="15.75" x14ac:dyDescent="0.25">
      <c r="A156" s="470"/>
      <c r="B156" s="476"/>
      <c r="C156" s="494" t="s">
        <v>45</v>
      </c>
      <c r="D156" s="503">
        <f>SUM(D148:D155)</f>
        <v>16</v>
      </c>
      <c r="E156" s="503">
        <f t="shared" ref="E156:I156" si="10">SUM(E148:E155)</f>
        <v>51</v>
      </c>
      <c r="F156" s="503">
        <f t="shared" si="10"/>
        <v>23</v>
      </c>
      <c r="G156" s="503">
        <f t="shared" si="10"/>
        <v>9</v>
      </c>
      <c r="H156" s="503">
        <f t="shared" si="10"/>
        <v>8</v>
      </c>
      <c r="I156" s="503">
        <f t="shared" si="10"/>
        <v>91</v>
      </c>
    </row>
    <row r="157" spans="1:9" x14ac:dyDescent="0.25">
      <c r="A157" s="470"/>
      <c r="B157" s="476"/>
      <c r="C157" s="476"/>
      <c r="D157" s="499"/>
    </row>
    <row r="158" spans="1:9" ht="15.75" x14ac:dyDescent="0.25">
      <c r="A158" s="511" t="s">
        <v>619</v>
      </c>
      <c r="B158" s="512"/>
      <c r="C158" s="512"/>
      <c r="D158" s="512"/>
      <c r="E158" s="512"/>
      <c r="F158" s="512"/>
      <c r="G158" s="512"/>
      <c r="H158" s="512"/>
      <c r="I158" s="512"/>
    </row>
    <row r="159" spans="1:9" ht="15.75" x14ac:dyDescent="0.25">
      <c r="A159" s="470">
        <v>141</v>
      </c>
      <c r="B159" s="471" t="s">
        <v>620</v>
      </c>
      <c r="C159" s="492" t="s">
        <v>619</v>
      </c>
      <c r="D159" s="506">
        <v>5</v>
      </c>
      <c r="E159" s="473">
        <v>4</v>
      </c>
      <c r="F159" s="473">
        <v>2</v>
      </c>
      <c r="G159" s="473">
        <v>2</v>
      </c>
      <c r="H159" s="473">
        <v>1</v>
      </c>
      <c r="I159" s="474">
        <f>SUM(E159:H159)</f>
        <v>9</v>
      </c>
    </row>
    <row r="160" spans="1:9" ht="15.75" x14ac:dyDescent="0.25">
      <c r="A160" s="470">
        <v>142</v>
      </c>
      <c r="B160" s="492" t="s">
        <v>621</v>
      </c>
      <c r="C160" s="492" t="s">
        <v>619</v>
      </c>
      <c r="D160" s="506" t="s">
        <v>393</v>
      </c>
      <c r="E160" s="473">
        <v>2</v>
      </c>
      <c r="F160" s="473">
        <v>1</v>
      </c>
      <c r="G160" s="473">
        <v>1</v>
      </c>
      <c r="H160" s="473">
        <v>0</v>
      </c>
      <c r="I160" s="474">
        <f t="shared" ref="I160:I175" si="11">SUM(E160:H160)</f>
        <v>4</v>
      </c>
    </row>
    <row r="161" spans="1:9" ht="15.75" x14ac:dyDescent="0.25">
      <c r="A161" s="470">
        <v>143</v>
      </c>
      <c r="B161" s="476" t="s">
        <v>754</v>
      </c>
      <c r="C161" s="492" t="s">
        <v>619</v>
      </c>
      <c r="D161" s="506" t="s">
        <v>393</v>
      </c>
      <c r="E161" s="473">
        <v>3</v>
      </c>
      <c r="F161" s="473">
        <v>2</v>
      </c>
      <c r="G161" s="473">
        <v>1</v>
      </c>
      <c r="H161" s="473">
        <v>1</v>
      </c>
      <c r="I161" s="474">
        <f t="shared" si="11"/>
        <v>7</v>
      </c>
    </row>
    <row r="162" spans="1:9" ht="15.75" x14ac:dyDescent="0.25">
      <c r="A162" s="470">
        <v>144</v>
      </c>
      <c r="B162" s="492" t="s">
        <v>622</v>
      </c>
      <c r="C162" s="492" t="s">
        <v>619</v>
      </c>
      <c r="D162" s="506" t="s">
        <v>393</v>
      </c>
      <c r="E162" s="473">
        <v>5</v>
      </c>
      <c r="F162" s="473">
        <v>3</v>
      </c>
      <c r="G162" s="473">
        <v>2</v>
      </c>
      <c r="H162" s="473">
        <v>0</v>
      </c>
      <c r="I162" s="474">
        <f t="shared" si="11"/>
        <v>10</v>
      </c>
    </row>
    <row r="163" spans="1:9" ht="15.75" x14ac:dyDescent="0.25">
      <c r="A163" s="470">
        <v>145</v>
      </c>
      <c r="B163" s="492" t="s">
        <v>501</v>
      </c>
      <c r="C163" s="492" t="s">
        <v>619</v>
      </c>
      <c r="D163" s="506" t="s">
        <v>393</v>
      </c>
      <c r="E163" s="493">
        <v>4</v>
      </c>
      <c r="F163" s="493">
        <v>2</v>
      </c>
      <c r="G163" s="493">
        <v>0</v>
      </c>
      <c r="H163" s="493">
        <v>1</v>
      </c>
      <c r="I163" s="474">
        <f t="shared" si="11"/>
        <v>7</v>
      </c>
    </row>
    <row r="164" spans="1:9" ht="15.75" x14ac:dyDescent="0.25">
      <c r="A164" s="470">
        <v>146</v>
      </c>
      <c r="B164" s="492" t="s">
        <v>623</v>
      </c>
      <c r="C164" s="492" t="s">
        <v>619</v>
      </c>
      <c r="D164" s="506" t="s">
        <v>393</v>
      </c>
      <c r="E164" s="473">
        <v>5</v>
      </c>
      <c r="F164" s="473">
        <v>2</v>
      </c>
      <c r="G164" s="473">
        <v>1</v>
      </c>
      <c r="H164" s="473">
        <v>0</v>
      </c>
      <c r="I164" s="474">
        <f t="shared" si="11"/>
        <v>8</v>
      </c>
    </row>
    <row r="165" spans="1:9" ht="15.75" x14ac:dyDescent="0.25">
      <c r="A165" s="470">
        <v>147</v>
      </c>
      <c r="B165" s="476" t="s">
        <v>755</v>
      </c>
      <c r="C165" s="492" t="s">
        <v>619</v>
      </c>
      <c r="D165" s="506">
        <v>6</v>
      </c>
      <c r="E165" s="473">
        <v>6</v>
      </c>
      <c r="F165" s="473">
        <v>3</v>
      </c>
      <c r="G165" s="473">
        <v>2</v>
      </c>
      <c r="H165" s="473">
        <v>1</v>
      </c>
      <c r="I165" s="474">
        <f t="shared" si="11"/>
        <v>12</v>
      </c>
    </row>
    <row r="166" spans="1:9" ht="15.75" x14ac:dyDescent="0.25">
      <c r="A166" s="470">
        <v>148</v>
      </c>
      <c r="B166" s="492" t="s">
        <v>625</v>
      </c>
      <c r="C166" s="492" t="s">
        <v>619</v>
      </c>
      <c r="D166" s="506" t="s">
        <v>393</v>
      </c>
      <c r="E166" s="473">
        <v>5</v>
      </c>
      <c r="F166" s="473">
        <v>4</v>
      </c>
      <c r="G166" s="473">
        <v>2</v>
      </c>
      <c r="H166" s="473">
        <v>0</v>
      </c>
      <c r="I166" s="474">
        <f t="shared" si="11"/>
        <v>11</v>
      </c>
    </row>
    <row r="167" spans="1:9" ht="15.75" x14ac:dyDescent="0.25">
      <c r="A167" s="470">
        <v>149</v>
      </c>
      <c r="B167" s="492" t="s">
        <v>626</v>
      </c>
      <c r="C167" s="492" t="s">
        <v>619</v>
      </c>
      <c r="D167" s="506" t="s">
        <v>393</v>
      </c>
      <c r="E167" s="473">
        <v>4</v>
      </c>
      <c r="F167" s="473">
        <v>2</v>
      </c>
      <c r="G167" s="473">
        <v>1</v>
      </c>
      <c r="H167" s="473">
        <v>1</v>
      </c>
      <c r="I167" s="474">
        <f t="shared" si="11"/>
        <v>8</v>
      </c>
    </row>
    <row r="168" spans="1:9" ht="15.75" x14ac:dyDescent="0.25">
      <c r="A168" s="470">
        <v>150</v>
      </c>
      <c r="B168" s="489" t="s">
        <v>627</v>
      </c>
      <c r="C168" s="492" t="s">
        <v>619</v>
      </c>
      <c r="D168" s="506" t="s">
        <v>393</v>
      </c>
      <c r="E168" s="473">
        <v>3</v>
      </c>
      <c r="F168" s="473">
        <v>2</v>
      </c>
      <c r="G168" s="473">
        <v>0</v>
      </c>
      <c r="H168" s="473">
        <v>0</v>
      </c>
      <c r="I168" s="474">
        <f t="shared" si="11"/>
        <v>5</v>
      </c>
    </row>
    <row r="169" spans="1:9" ht="15.75" x14ac:dyDescent="0.25">
      <c r="A169" s="470">
        <v>151</v>
      </c>
      <c r="B169" s="502" t="s">
        <v>606</v>
      </c>
      <c r="C169" s="492" t="s">
        <v>619</v>
      </c>
      <c r="D169" s="506" t="s">
        <v>393</v>
      </c>
      <c r="E169" s="473">
        <v>4</v>
      </c>
      <c r="F169" s="473">
        <v>3</v>
      </c>
      <c r="G169" s="473">
        <v>1</v>
      </c>
      <c r="H169" s="473">
        <v>1</v>
      </c>
      <c r="I169" s="474">
        <f t="shared" si="11"/>
        <v>9</v>
      </c>
    </row>
    <row r="170" spans="1:9" ht="15.75" x14ac:dyDescent="0.25">
      <c r="A170" s="470">
        <v>152</v>
      </c>
      <c r="B170" s="492" t="s">
        <v>628</v>
      </c>
      <c r="C170" s="492" t="s">
        <v>619</v>
      </c>
      <c r="D170" s="506" t="s">
        <v>393</v>
      </c>
      <c r="E170" s="473">
        <v>5</v>
      </c>
      <c r="F170" s="473">
        <v>2</v>
      </c>
      <c r="G170" s="473">
        <v>0</v>
      </c>
      <c r="H170" s="473">
        <v>0</v>
      </c>
      <c r="I170" s="474">
        <f t="shared" si="11"/>
        <v>7</v>
      </c>
    </row>
    <row r="171" spans="1:9" ht="15.75" x14ac:dyDescent="0.25">
      <c r="A171" s="470">
        <v>153</v>
      </c>
      <c r="B171" s="502" t="s">
        <v>629</v>
      </c>
      <c r="C171" s="492" t="s">
        <v>619</v>
      </c>
      <c r="D171" s="506" t="s">
        <v>393</v>
      </c>
      <c r="E171" s="473">
        <v>4</v>
      </c>
      <c r="F171" s="473">
        <v>2</v>
      </c>
      <c r="G171" s="473">
        <v>1</v>
      </c>
      <c r="H171" s="473">
        <v>1</v>
      </c>
      <c r="I171" s="474">
        <f t="shared" si="11"/>
        <v>8</v>
      </c>
    </row>
    <row r="172" spans="1:9" ht="15.75" x14ac:dyDescent="0.25">
      <c r="A172" s="470">
        <v>154</v>
      </c>
      <c r="B172" s="502" t="s">
        <v>630</v>
      </c>
      <c r="C172" s="492" t="s">
        <v>619</v>
      </c>
      <c r="D172" s="506" t="s">
        <v>393</v>
      </c>
      <c r="E172" s="473">
        <v>3</v>
      </c>
      <c r="F172" s="473">
        <v>1</v>
      </c>
      <c r="G172" s="473">
        <v>1</v>
      </c>
      <c r="H172" s="473">
        <v>0</v>
      </c>
      <c r="I172" s="474">
        <f t="shared" si="11"/>
        <v>5</v>
      </c>
    </row>
    <row r="173" spans="1:9" ht="15.75" x14ac:dyDescent="0.25">
      <c r="A173" s="470">
        <v>155</v>
      </c>
      <c r="B173" s="502" t="s">
        <v>631</v>
      </c>
      <c r="C173" s="492" t="s">
        <v>619</v>
      </c>
      <c r="D173" s="506" t="s">
        <v>393</v>
      </c>
      <c r="E173" s="473">
        <v>5</v>
      </c>
      <c r="F173" s="473">
        <v>2</v>
      </c>
      <c r="G173" s="473">
        <v>1</v>
      </c>
      <c r="H173" s="473">
        <v>1</v>
      </c>
      <c r="I173" s="474">
        <f t="shared" si="11"/>
        <v>9</v>
      </c>
    </row>
    <row r="174" spans="1:9" ht="15.75" x14ac:dyDescent="0.25">
      <c r="A174" s="470">
        <v>156</v>
      </c>
      <c r="B174" s="502" t="s">
        <v>633</v>
      </c>
      <c r="C174" s="492" t="s">
        <v>619</v>
      </c>
      <c r="D174" s="506" t="s">
        <v>393</v>
      </c>
      <c r="E174" s="493">
        <v>4</v>
      </c>
      <c r="F174" s="493">
        <v>2</v>
      </c>
      <c r="G174" s="493">
        <v>0</v>
      </c>
      <c r="H174" s="493">
        <v>0</v>
      </c>
      <c r="I174" s="474">
        <f t="shared" si="11"/>
        <v>6</v>
      </c>
    </row>
    <row r="175" spans="1:9" ht="15.75" x14ac:dyDescent="0.25">
      <c r="A175" s="470">
        <v>157</v>
      </c>
      <c r="B175" s="471" t="s">
        <v>634</v>
      </c>
      <c r="C175" s="492" t="s">
        <v>619</v>
      </c>
      <c r="D175" s="506" t="s">
        <v>393</v>
      </c>
      <c r="E175" s="473">
        <v>5</v>
      </c>
      <c r="F175" s="473">
        <v>2</v>
      </c>
      <c r="G175" s="473">
        <v>1</v>
      </c>
      <c r="H175" s="473">
        <v>1</v>
      </c>
      <c r="I175" s="474">
        <f t="shared" si="11"/>
        <v>9</v>
      </c>
    </row>
    <row r="176" spans="1:9" ht="15.75" x14ac:dyDescent="0.25">
      <c r="A176" s="470"/>
      <c r="B176" s="471"/>
      <c r="C176" s="492"/>
      <c r="D176" s="513">
        <f>SUM(D159:D175)</f>
        <v>11</v>
      </c>
      <c r="E176" s="495">
        <f>SUM(E159:E175)</f>
        <v>71</v>
      </c>
      <c r="F176" s="495">
        <f t="shared" ref="F176:I176" si="12">SUM(F159:F175)</f>
        <v>37</v>
      </c>
      <c r="G176" s="495">
        <f t="shared" si="12"/>
        <v>17</v>
      </c>
      <c r="H176" s="495">
        <f t="shared" si="12"/>
        <v>9</v>
      </c>
      <c r="I176" s="495">
        <f t="shared" si="12"/>
        <v>134</v>
      </c>
    </row>
    <row r="177" spans="1:9" ht="15.75" x14ac:dyDescent="0.25">
      <c r="A177" s="514" t="s">
        <v>193</v>
      </c>
      <c r="B177" s="515"/>
      <c r="C177" s="515"/>
      <c r="D177" s="515"/>
      <c r="E177" s="515"/>
      <c r="F177" s="515"/>
      <c r="G177" s="515"/>
      <c r="H177" s="515"/>
      <c r="I177" s="515"/>
    </row>
    <row r="178" spans="1:9" ht="15.75" x14ac:dyDescent="0.25">
      <c r="A178" s="514"/>
      <c r="B178" s="515"/>
      <c r="C178" s="515"/>
      <c r="D178" s="515"/>
      <c r="E178" s="515"/>
      <c r="F178" s="515"/>
      <c r="G178" s="515"/>
      <c r="H178" s="515"/>
      <c r="I178" s="515"/>
    </row>
    <row r="179" spans="1:9" ht="15.75" x14ac:dyDescent="0.25">
      <c r="A179" s="470">
        <v>158</v>
      </c>
      <c r="B179" s="471" t="s">
        <v>635</v>
      </c>
      <c r="C179" s="492" t="s">
        <v>193</v>
      </c>
      <c r="D179" s="472">
        <v>30</v>
      </c>
      <c r="E179" s="473">
        <v>29</v>
      </c>
      <c r="F179" s="473">
        <v>19</v>
      </c>
      <c r="G179" s="473">
        <v>10</v>
      </c>
      <c r="H179" s="473">
        <v>5</v>
      </c>
      <c r="I179" s="474">
        <f t="shared" ref="I179:I218" si="13">SUM(E179:H179)</f>
        <v>63</v>
      </c>
    </row>
    <row r="180" spans="1:9" ht="15.75" x14ac:dyDescent="0.25">
      <c r="A180" s="470">
        <v>159</v>
      </c>
      <c r="B180" s="489" t="s">
        <v>636</v>
      </c>
      <c r="C180" s="492" t="s">
        <v>193</v>
      </c>
      <c r="D180" s="472">
        <v>40</v>
      </c>
      <c r="E180" s="473">
        <v>36</v>
      </c>
      <c r="F180" s="473">
        <v>26</v>
      </c>
      <c r="G180" s="473">
        <v>12</v>
      </c>
      <c r="H180" s="473">
        <v>6</v>
      </c>
      <c r="I180" s="474">
        <f t="shared" si="13"/>
        <v>80</v>
      </c>
    </row>
    <row r="181" spans="1:9" ht="31.5" x14ac:dyDescent="0.25">
      <c r="A181" s="470">
        <v>160</v>
      </c>
      <c r="B181" s="471" t="s">
        <v>637</v>
      </c>
      <c r="C181" s="492" t="s">
        <v>193</v>
      </c>
      <c r="D181" s="472">
        <v>30</v>
      </c>
      <c r="E181" s="473">
        <v>21</v>
      </c>
      <c r="F181" s="473">
        <v>12</v>
      </c>
      <c r="G181" s="473">
        <v>7</v>
      </c>
      <c r="H181" s="473">
        <v>4</v>
      </c>
      <c r="I181" s="474">
        <f t="shared" si="13"/>
        <v>44</v>
      </c>
    </row>
    <row r="182" spans="1:9" ht="15.75" x14ac:dyDescent="0.25">
      <c r="A182" s="470">
        <v>161</v>
      </c>
      <c r="B182" s="476" t="s">
        <v>756</v>
      </c>
      <c r="C182" s="492" t="s">
        <v>193</v>
      </c>
      <c r="D182" s="472" t="s">
        <v>393</v>
      </c>
      <c r="E182" s="473">
        <v>3</v>
      </c>
      <c r="F182" s="473">
        <v>2</v>
      </c>
      <c r="G182" s="473">
        <v>1</v>
      </c>
      <c r="H182" s="473">
        <v>1</v>
      </c>
      <c r="I182" s="474">
        <f t="shared" si="13"/>
        <v>7</v>
      </c>
    </row>
    <row r="183" spans="1:9" ht="15.75" x14ac:dyDescent="0.25">
      <c r="A183" s="470">
        <v>162</v>
      </c>
      <c r="B183" s="476" t="s">
        <v>625</v>
      </c>
      <c r="C183" s="492" t="s">
        <v>193</v>
      </c>
      <c r="D183" s="472">
        <v>5</v>
      </c>
      <c r="E183" s="473">
        <v>5</v>
      </c>
      <c r="F183" s="473">
        <v>2</v>
      </c>
      <c r="G183" s="473">
        <v>1</v>
      </c>
      <c r="H183" s="473">
        <v>1</v>
      </c>
      <c r="I183" s="474">
        <f t="shared" si="13"/>
        <v>9</v>
      </c>
    </row>
    <row r="184" spans="1:9" ht="15.75" x14ac:dyDescent="0.25">
      <c r="A184" s="470">
        <v>163</v>
      </c>
      <c r="B184" s="476" t="s">
        <v>757</v>
      </c>
      <c r="C184" s="492" t="s">
        <v>193</v>
      </c>
      <c r="D184" s="472">
        <v>0</v>
      </c>
      <c r="E184" s="473">
        <v>3</v>
      </c>
      <c r="F184" s="473">
        <v>2</v>
      </c>
      <c r="G184" s="473">
        <v>1</v>
      </c>
      <c r="H184" s="473">
        <v>1</v>
      </c>
      <c r="I184" s="474">
        <f t="shared" si="13"/>
        <v>7</v>
      </c>
    </row>
    <row r="185" spans="1:9" ht="15.75" x14ac:dyDescent="0.25">
      <c r="A185" s="470">
        <v>164</v>
      </c>
      <c r="B185" s="492" t="s">
        <v>641</v>
      </c>
      <c r="C185" s="492" t="s">
        <v>193</v>
      </c>
      <c r="D185" s="472">
        <v>25</v>
      </c>
      <c r="E185" s="473">
        <v>20</v>
      </c>
      <c r="F185" s="473">
        <v>11</v>
      </c>
      <c r="G185" s="473">
        <v>9</v>
      </c>
      <c r="H185" s="473">
        <v>5</v>
      </c>
      <c r="I185" s="474">
        <f t="shared" si="13"/>
        <v>45</v>
      </c>
    </row>
    <row r="186" spans="1:9" ht="15.75" x14ac:dyDescent="0.25">
      <c r="A186" s="470">
        <v>165</v>
      </c>
      <c r="B186" s="476" t="s">
        <v>758</v>
      </c>
      <c r="C186" s="492" t="s">
        <v>193</v>
      </c>
      <c r="D186" s="472">
        <v>8</v>
      </c>
      <c r="E186" s="473">
        <v>6</v>
      </c>
      <c r="F186" s="473">
        <v>3</v>
      </c>
      <c r="G186" s="473">
        <v>2</v>
      </c>
      <c r="H186" s="473">
        <v>1</v>
      </c>
      <c r="I186" s="474">
        <f t="shared" si="13"/>
        <v>12</v>
      </c>
    </row>
    <row r="187" spans="1:9" ht="15.75" x14ac:dyDescent="0.25">
      <c r="A187" s="470">
        <v>166</v>
      </c>
      <c r="B187" s="471" t="s">
        <v>642</v>
      </c>
      <c r="C187" s="492" t="s">
        <v>193</v>
      </c>
      <c r="D187" s="472">
        <v>0</v>
      </c>
      <c r="E187" s="473">
        <v>4</v>
      </c>
      <c r="F187" s="473">
        <v>2</v>
      </c>
      <c r="G187" s="473">
        <v>1</v>
      </c>
      <c r="H187" s="473">
        <v>1</v>
      </c>
      <c r="I187" s="474">
        <f t="shared" si="13"/>
        <v>8</v>
      </c>
    </row>
    <row r="188" spans="1:9" ht="31.5" x14ac:dyDescent="0.25">
      <c r="A188" s="470">
        <v>167</v>
      </c>
      <c r="B188" s="471" t="s">
        <v>643</v>
      </c>
      <c r="C188" s="492" t="s">
        <v>193</v>
      </c>
      <c r="D188" s="475">
        <v>0</v>
      </c>
      <c r="E188" s="473">
        <v>5</v>
      </c>
      <c r="F188" s="473">
        <v>3</v>
      </c>
      <c r="G188" s="473">
        <v>2</v>
      </c>
      <c r="H188" s="473">
        <v>1</v>
      </c>
      <c r="I188" s="474">
        <f t="shared" si="13"/>
        <v>11</v>
      </c>
    </row>
    <row r="189" spans="1:9" ht="31.5" x14ac:dyDescent="0.25">
      <c r="A189" s="470">
        <v>168</v>
      </c>
      <c r="B189" s="471" t="s">
        <v>644</v>
      </c>
      <c r="C189" s="492" t="s">
        <v>193</v>
      </c>
      <c r="D189" s="475">
        <v>0</v>
      </c>
      <c r="E189" s="493">
        <v>4</v>
      </c>
      <c r="F189" s="493">
        <v>2</v>
      </c>
      <c r="G189" s="493">
        <v>0</v>
      </c>
      <c r="H189" s="493">
        <v>1</v>
      </c>
      <c r="I189" s="474">
        <f t="shared" si="13"/>
        <v>7</v>
      </c>
    </row>
    <row r="190" spans="1:9" ht="15.75" x14ac:dyDescent="0.25">
      <c r="A190" s="470">
        <v>169</v>
      </c>
      <c r="B190" s="476" t="s">
        <v>759</v>
      </c>
      <c r="C190" s="492" t="s">
        <v>193</v>
      </c>
      <c r="D190" s="506" t="s">
        <v>393</v>
      </c>
      <c r="E190" s="473">
        <v>3</v>
      </c>
      <c r="F190" s="473">
        <v>2</v>
      </c>
      <c r="G190" s="473">
        <v>0</v>
      </c>
      <c r="H190" s="473">
        <v>1</v>
      </c>
      <c r="I190" s="474">
        <f t="shared" si="13"/>
        <v>6</v>
      </c>
    </row>
    <row r="191" spans="1:9" ht="15.75" x14ac:dyDescent="0.25">
      <c r="A191" s="470">
        <v>170</v>
      </c>
      <c r="B191" s="471" t="s">
        <v>646</v>
      </c>
      <c r="C191" s="492" t="s">
        <v>193</v>
      </c>
      <c r="D191" s="506" t="s">
        <v>393</v>
      </c>
      <c r="E191" s="473">
        <v>8</v>
      </c>
      <c r="F191" s="473">
        <v>2</v>
      </c>
      <c r="G191" s="473">
        <v>1</v>
      </c>
      <c r="H191" s="473">
        <v>1</v>
      </c>
      <c r="I191" s="474">
        <f t="shared" si="13"/>
        <v>12</v>
      </c>
    </row>
    <row r="192" spans="1:9" ht="15.75" x14ac:dyDescent="0.25">
      <c r="A192" s="470">
        <v>171</v>
      </c>
      <c r="B192" s="516" t="s">
        <v>647</v>
      </c>
      <c r="C192" s="516" t="s">
        <v>193</v>
      </c>
      <c r="D192" s="506" t="s">
        <v>393</v>
      </c>
      <c r="E192" s="473">
        <v>3</v>
      </c>
      <c r="F192" s="473">
        <v>1</v>
      </c>
      <c r="G192" s="473">
        <v>0</v>
      </c>
      <c r="H192" s="493">
        <v>1</v>
      </c>
      <c r="I192" s="474">
        <f t="shared" si="13"/>
        <v>5</v>
      </c>
    </row>
    <row r="193" spans="1:9" ht="31.5" x14ac:dyDescent="0.25">
      <c r="A193" s="470">
        <v>172</v>
      </c>
      <c r="B193" s="517" t="s">
        <v>648</v>
      </c>
      <c r="C193" s="516" t="s">
        <v>193</v>
      </c>
      <c r="D193" s="498" t="s">
        <v>393</v>
      </c>
      <c r="E193" s="473">
        <v>4</v>
      </c>
      <c r="F193" s="473">
        <v>2</v>
      </c>
      <c r="G193" s="473">
        <v>1</v>
      </c>
      <c r="H193" s="493">
        <v>1</v>
      </c>
      <c r="I193" s="481">
        <f t="shared" si="13"/>
        <v>8</v>
      </c>
    </row>
    <row r="194" spans="1:9" ht="15.75" x14ac:dyDescent="0.25">
      <c r="A194" s="470">
        <v>173</v>
      </c>
      <c r="B194" s="476" t="s">
        <v>760</v>
      </c>
      <c r="C194" s="516" t="s">
        <v>193</v>
      </c>
      <c r="D194" s="498" t="s">
        <v>393</v>
      </c>
      <c r="E194" s="473">
        <v>3</v>
      </c>
      <c r="F194" s="473">
        <v>1</v>
      </c>
      <c r="G194" s="473">
        <v>0</v>
      </c>
      <c r="H194" s="493">
        <v>1</v>
      </c>
      <c r="I194" s="481">
        <f t="shared" si="13"/>
        <v>5</v>
      </c>
    </row>
    <row r="195" spans="1:9" ht="15.75" x14ac:dyDescent="0.25">
      <c r="A195" s="470">
        <v>174</v>
      </c>
      <c r="B195" s="476" t="s">
        <v>761</v>
      </c>
      <c r="C195" s="516" t="s">
        <v>193</v>
      </c>
      <c r="D195" s="498" t="s">
        <v>393</v>
      </c>
      <c r="E195" s="473">
        <v>4</v>
      </c>
      <c r="F195" s="473">
        <v>1</v>
      </c>
      <c r="G195" s="473">
        <v>1</v>
      </c>
      <c r="H195" s="493">
        <v>0</v>
      </c>
      <c r="I195" s="481">
        <f t="shared" si="13"/>
        <v>6</v>
      </c>
    </row>
    <row r="196" spans="1:9" ht="15.75" x14ac:dyDescent="0.25">
      <c r="A196" s="470">
        <v>175</v>
      </c>
      <c r="B196" s="476" t="s">
        <v>762</v>
      </c>
      <c r="C196" s="516" t="s">
        <v>193</v>
      </c>
      <c r="D196" s="498" t="s">
        <v>393</v>
      </c>
      <c r="E196" s="473">
        <v>8</v>
      </c>
      <c r="F196" s="473">
        <v>3</v>
      </c>
      <c r="G196" s="473">
        <v>1</v>
      </c>
      <c r="H196" s="493">
        <v>1</v>
      </c>
      <c r="I196" s="481">
        <f t="shared" si="13"/>
        <v>13</v>
      </c>
    </row>
    <row r="197" spans="1:9" ht="15.75" x14ac:dyDescent="0.25">
      <c r="A197" s="470">
        <v>176</v>
      </c>
      <c r="B197" s="516" t="s">
        <v>652</v>
      </c>
      <c r="C197" s="516" t="s">
        <v>653</v>
      </c>
      <c r="D197" s="498" t="s">
        <v>393</v>
      </c>
      <c r="E197" s="493">
        <v>4</v>
      </c>
      <c r="F197" s="493">
        <v>2</v>
      </c>
      <c r="G197" s="493">
        <v>0</v>
      </c>
      <c r="H197" s="493">
        <v>1</v>
      </c>
      <c r="I197" s="481">
        <f t="shared" si="13"/>
        <v>7</v>
      </c>
    </row>
    <row r="198" spans="1:9" ht="15.75" x14ac:dyDescent="0.25">
      <c r="A198" s="470">
        <v>177</v>
      </c>
      <c r="B198" s="518" t="s">
        <v>194</v>
      </c>
      <c r="C198" s="516" t="s">
        <v>193</v>
      </c>
      <c r="D198" s="498" t="s">
        <v>393</v>
      </c>
      <c r="E198" s="473">
        <v>5</v>
      </c>
      <c r="F198" s="473">
        <v>2</v>
      </c>
      <c r="G198" s="473">
        <v>1</v>
      </c>
      <c r="H198" s="473">
        <v>1</v>
      </c>
      <c r="I198" s="481">
        <f t="shared" si="13"/>
        <v>9</v>
      </c>
    </row>
    <row r="199" spans="1:9" ht="15.75" x14ac:dyDescent="0.25">
      <c r="A199" s="470">
        <v>178</v>
      </c>
      <c r="B199" s="476" t="s">
        <v>763</v>
      </c>
      <c r="C199" s="516" t="s">
        <v>193</v>
      </c>
      <c r="D199" s="498">
        <v>50</v>
      </c>
      <c r="E199" s="480">
        <v>49</v>
      </c>
      <c r="F199" s="480">
        <v>21</v>
      </c>
      <c r="G199" s="480">
        <v>16</v>
      </c>
      <c r="H199" s="480">
        <v>6</v>
      </c>
      <c r="I199" s="481">
        <f t="shared" si="13"/>
        <v>92</v>
      </c>
    </row>
    <row r="200" spans="1:9" ht="15.75" x14ac:dyDescent="0.25">
      <c r="A200" s="470">
        <v>179</v>
      </c>
      <c r="B200" s="476" t="s">
        <v>764</v>
      </c>
      <c r="C200" s="516" t="s">
        <v>193</v>
      </c>
      <c r="D200" s="498" t="s">
        <v>393</v>
      </c>
      <c r="E200" s="480">
        <v>5</v>
      </c>
      <c r="F200" s="480">
        <v>3</v>
      </c>
      <c r="G200" s="480">
        <v>2</v>
      </c>
      <c r="H200" s="480">
        <v>1</v>
      </c>
      <c r="I200" s="481">
        <f t="shared" si="13"/>
        <v>11</v>
      </c>
    </row>
    <row r="201" spans="1:9" ht="15.75" x14ac:dyDescent="0.25">
      <c r="A201" s="470">
        <v>180</v>
      </c>
      <c r="B201" s="492" t="s">
        <v>657</v>
      </c>
      <c r="C201" s="492" t="s">
        <v>193</v>
      </c>
      <c r="D201" s="498" t="s">
        <v>393</v>
      </c>
      <c r="E201" s="480">
        <v>4</v>
      </c>
      <c r="F201" s="480">
        <v>2</v>
      </c>
      <c r="G201" s="480">
        <v>1</v>
      </c>
      <c r="H201" s="480">
        <v>1</v>
      </c>
      <c r="I201" s="481">
        <f t="shared" si="13"/>
        <v>8</v>
      </c>
    </row>
    <row r="202" spans="1:9" ht="31.5" x14ac:dyDescent="0.25">
      <c r="A202" s="470">
        <v>181</v>
      </c>
      <c r="B202" s="502" t="s">
        <v>659</v>
      </c>
      <c r="C202" s="492" t="s">
        <v>193</v>
      </c>
      <c r="D202" s="498" t="s">
        <v>393</v>
      </c>
      <c r="E202" s="480">
        <v>5</v>
      </c>
      <c r="F202" s="480">
        <v>3</v>
      </c>
      <c r="G202" s="480">
        <v>2</v>
      </c>
      <c r="H202" s="480">
        <v>1</v>
      </c>
      <c r="I202" s="481">
        <f t="shared" si="13"/>
        <v>11</v>
      </c>
    </row>
    <row r="203" spans="1:9" ht="15.75" x14ac:dyDescent="0.25">
      <c r="A203" s="470">
        <v>182</v>
      </c>
      <c r="B203" s="471" t="s">
        <v>660</v>
      </c>
      <c r="C203" s="492" t="s">
        <v>193</v>
      </c>
      <c r="D203" s="498" t="s">
        <v>393</v>
      </c>
      <c r="E203" s="473">
        <v>3</v>
      </c>
      <c r="F203" s="473">
        <v>2</v>
      </c>
      <c r="G203" s="473">
        <v>1</v>
      </c>
      <c r="H203" s="473">
        <v>1</v>
      </c>
      <c r="I203" s="474">
        <f t="shared" si="13"/>
        <v>7</v>
      </c>
    </row>
    <row r="204" spans="1:9" ht="15.75" x14ac:dyDescent="0.25">
      <c r="A204" s="470">
        <v>183</v>
      </c>
      <c r="B204" s="476" t="s">
        <v>765</v>
      </c>
      <c r="C204" s="492" t="s">
        <v>193</v>
      </c>
      <c r="D204" s="498" t="s">
        <v>393</v>
      </c>
      <c r="E204" s="473">
        <v>4</v>
      </c>
      <c r="F204" s="473">
        <v>3</v>
      </c>
      <c r="G204" s="473">
        <v>1</v>
      </c>
      <c r="H204" s="473">
        <v>1</v>
      </c>
      <c r="I204" s="474">
        <f t="shared" si="13"/>
        <v>9</v>
      </c>
    </row>
    <row r="205" spans="1:9" ht="15.75" x14ac:dyDescent="0.25">
      <c r="A205" s="470">
        <v>184</v>
      </c>
      <c r="B205" s="476" t="s">
        <v>766</v>
      </c>
      <c r="C205" s="492" t="s">
        <v>193</v>
      </c>
      <c r="D205" s="498" t="s">
        <v>393</v>
      </c>
      <c r="E205" s="473">
        <v>3</v>
      </c>
      <c r="F205" s="473">
        <v>1</v>
      </c>
      <c r="G205" s="473">
        <v>1</v>
      </c>
      <c r="H205" s="473">
        <v>1</v>
      </c>
      <c r="I205" s="474">
        <f t="shared" si="13"/>
        <v>6</v>
      </c>
    </row>
    <row r="206" spans="1:9" ht="15.75" x14ac:dyDescent="0.25">
      <c r="A206" s="470">
        <v>185</v>
      </c>
      <c r="B206" s="492" t="s">
        <v>663</v>
      </c>
      <c r="C206" s="492" t="s">
        <v>193</v>
      </c>
      <c r="D206" s="498" t="s">
        <v>393</v>
      </c>
      <c r="E206" s="473">
        <v>3</v>
      </c>
      <c r="F206" s="473">
        <v>1</v>
      </c>
      <c r="G206" s="473">
        <v>0</v>
      </c>
      <c r="H206" s="473">
        <v>1</v>
      </c>
      <c r="I206" s="474">
        <f t="shared" si="13"/>
        <v>5</v>
      </c>
    </row>
    <row r="207" spans="1:9" ht="15.75" x14ac:dyDescent="0.25">
      <c r="A207" s="470">
        <v>186</v>
      </c>
      <c r="B207" s="492" t="s">
        <v>665</v>
      </c>
      <c r="C207" s="492" t="s">
        <v>193</v>
      </c>
      <c r="D207" s="498" t="s">
        <v>393</v>
      </c>
      <c r="E207" s="473">
        <v>3</v>
      </c>
      <c r="F207" s="473">
        <v>2</v>
      </c>
      <c r="G207" s="473">
        <v>2</v>
      </c>
      <c r="H207" s="473">
        <v>1</v>
      </c>
      <c r="I207" s="474">
        <f t="shared" si="13"/>
        <v>8</v>
      </c>
    </row>
    <row r="208" spans="1:9" ht="15.75" x14ac:dyDescent="0.25">
      <c r="A208" s="470">
        <v>187</v>
      </c>
      <c r="B208" s="492" t="s">
        <v>666</v>
      </c>
      <c r="C208" s="492" t="s">
        <v>193</v>
      </c>
      <c r="D208" s="498" t="s">
        <v>393</v>
      </c>
      <c r="E208" s="493">
        <v>5</v>
      </c>
      <c r="F208" s="493">
        <v>2</v>
      </c>
      <c r="G208" s="493">
        <v>0</v>
      </c>
      <c r="H208" s="493">
        <v>1</v>
      </c>
      <c r="I208" s="474">
        <f t="shared" si="13"/>
        <v>8</v>
      </c>
    </row>
    <row r="209" spans="1:9" ht="15.75" x14ac:dyDescent="0.25">
      <c r="A209" s="470">
        <v>188</v>
      </c>
      <c r="B209" s="476" t="s">
        <v>767</v>
      </c>
      <c r="C209" s="492" t="s">
        <v>193</v>
      </c>
      <c r="D209" s="498" t="s">
        <v>393</v>
      </c>
      <c r="E209" s="473">
        <v>4</v>
      </c>
      <c r="F209" s="473">
        <v>2</v>
      </c>
      <c r="G209" s="473">
        <v>1</v>
      </c>
      <c r="H209" s="473">
        <v>1</v>
      </c>
      <c r="I209" s="474">
        <f t="shared" si="13"/>
        <v>8</v>
      </c>
    </row>
    <row r="210" spans="1:9" ht="15.75" x14ac:dyDescent="0.25">
      <c r="A210" s="470">
        <v>189</v>
      </c>
      <c r="B210" s="492" t="s">
        <v>673</v>
      </c>
      <c r="C210" s="492" t="s">
        <v>193</v>
      </c>
      <c r="D210" s="498" t="s">
        <v>393</v>
      </c>
      <c r="E210" s="473">
        <v>5</v>
      </c>
      <c r="F210" s="473">
        <v>2</v>
      </c>
      <c r="G210" s="473">
        <v>1</v>
      </c>
      <c r="H210" s="473">
        <v>0</v>
      </c>
      <c r="I210" s="474">
        <f t="shared" si="13"/>
        <v>8</v>
      </c>
    </row>
    <row r="211" spans="1:9" ht="15.75" x14ac:dyDescent="0.25">
      <c r="A211" s="470">
        <v>190</v>
      </c>
      <c r="B211" s="492" t="s">
        <v>674</v>
      </c>
      <c r="C211" s="492" t="s">
        <v>193</v>
      </c>
      <c r="D211" s="498" t="s">
        <v>393</v>
      </c>
      <c r="E211" s="473">
        <v>4</v>
      </c>
      <c r="F211" s="473">
        <v>2</v>
      </c>
      <c r="G211" s="473">
        <v>2</v>
      </c>
      <c r="H211" s="473">
        <v>1</v>
      </c>
      <c r="I211" s="474">
        <f t="shared" si="13"/>
        <v>9</v>
      </c>
    </row>
    <row r="212" spans="1:9" ht="15.75" x14ac:dyDescent="0.25">
      <c r="A212" s="470">
        <v>191</v>
      </c>
      <c r="B212" s="492" t="s">
        <v>675</v>
      </c>
      <c r="C212" s="492" t="s">
        <v>193</v>
      </c>
      <c r="D212" s="498" t="s">
        <v>393</v>
      </c>
      <c r="E212" s="473">
        <v>5</v>
      </c>
      <c r="F212" s="473">
        <v>3</v>
      </c>
      <c r="G212" s="473">
        <v>1</v>
      </c>
      <c r="H212" s="473">
        <v>1</v>
      </c>
      <c r="I212" s="474">
        <f t="shared" si="13"/>
        <v>10</v>
      </c>
    </row>
    <row r="213" spans="1:9" ht="15.75" x14ac:dyDescent="0.25">
      <c r="A213" s="470">
        <v>192</v>
      </c>
      <c r="B213" s="476" t="s">
        <v>768</v>
      </c>
      <c r="C213" s="492" t="s">
        <v>193</v>
      </c>
      <c r="D213" s="498" t="s">
        <v>393</v>
      </c>
      <c r="E213" s="473">
        <v>4</v>
      </c>
      <c r="F213" s="473">
        <v>2</v>
      </c>
      <c r="G213" s="473">
        <v>1</v>
      </c>
      <c r="H213" s="473">
        <v>1</v>
      </c>
      <c r="I213" s="474">
        <f t="shared" si="13"/>
        <v>8</v>
      </c>
    </row>
    <row r="214" spans="1:9" ht="15.75" x14ac:dyDescent="0.25">
      <c r="A214" s="470">
        <v>193</v>
      </c>
      <c r="B214" s="476" t="s">
        <v>769</v>
      </c>
      <c r="C214" s="492" t="s">
        <v>193</v>
      </c>
      <c r="D214" s="498" t="s">
        <v>393</v>
      </c>
      <c r="E214" s="473">
        <v>6</v>
      </c>
      <c r="F214" s="473">
        <v>3</v>
      </c>
      <c r="G214" s="473">
        <v>1</v>
      </c>
      <c r="H214" s="473">
        <v>1</v>
      </c>
      <c r="I214" s="474">
        <f t="shared" si="13"/>
        <v>11</v>
      </c>
    </row>
    <row r="215" spans="1:9" ht="15.75" x14ac:dyDescent="0.25">
      <c r="A215" s="470">
        <v>194</v>
      </c>
      <c r="B215" s="476" t="s">
        <v>770</v>
      </c>
      <c r="C215" s="492" t="s">
        <v>193</v>
      </c>
      <c r="D215" s="498" t="s">
        <v>393</v>
      </c>
      <c r="E215" s="473">
        <v>3</v>
      </c>
      <c r="F215" s="473">
        <v>1</v>
      </c>
      <c r="G215" s="473">
        <v>0</v>
      </c>
      <c r="H215" s="473">
        <v>1</v>
      </c>
      <c r="I215" s="474">
        <f t="shared" si="13"/>
        <v>5</v>
      </c>
    </row>
    <row r="216" spans="1:9" ht="31.5" x14ac:dyDescent="0.25">
      <c r="A216" s="470">
        <v>195</v>
      </c>
      <c r="B216" s="502" t="s">
        <v>667</v>
      </c>
      <c r="C216" s="492" t="s">
        <v>193</v>
      </c>
      <c r="D216" s="506" t="s">
        <v>393</v>
      </c>
      <c r="E216" s="473">
        <v>5</v>
      </c>
      <c r="F216" s="473">
        <v>3</v>
      </c>
      <c r="G216" s="473">
        <v>2</v>
      </c>
      <c r="H216" s="473">
        <v>1</v>
      </c>
      <c r="I216" s="474">
        <f t="shared" si="13"/>
        <v>11</v>
      </c>
    </row>
    <row r="217" spans="1:9" ht="15.75" x14ac:dyDescent="0.25">
      <c r="A217" s="470">
        <v>196</v>
      </c>
      <c r="B217" s="476" t="s">
        <v>771</v>
      </c>
      <c r="C217" s="492" t="s">
        <v>193</v>
      </c>
      <c r="D217" s="498" t="s">
        <v>393</v>
      </c>
      <c r="E217" s="493">
        <v>4</v>
      </c>
      <c r="F217" s="493">
        <v>2</v>
      </c>
      <c r="G217" s="493">
        <v>0</v>
      </c>
      <c r="H217" s="493">
        <v>1</v>
      </c>
      <c r="I217" s="474">
        <f t="shared" si="13"/>
        <v>7</v>
      </c>
    </row>
    <row r="218" spans="1:9" ht="15.75" x14ac:dyDescent="0.25">
      <c r="A218" s="470">
        <v>197</v>
      </c>
      <c r="B218" s="492" t="s">
        <v>772</v>
      </c>
      <c r="C218" s="492" t="s">
        <v>193</v>
      </c>
      <c r="D218" s="498" t="s">
        <v>393</v>
      </c>
      <c r="E218" s="473">
        <v>6</v>
      </c>
      <c r="F218" s="473">
        <v>3</v>
      </c>
      <c r="G218" s="473">
        <v>1</v>
      </c>
      <c r="H218" s="473">
        <v>1</v>
      </c>
      <c r="I218" s="474">
        <f t="shared" si="13"/>
        <v>11</v>
      </c>
    </row>
    <row r="219" spans="1:9" ht="15.75" x14ac:dyDescent="0.25">
      <c r="A219" s="470"/>
      <c r="B219" s="492"/>
      <c r="C219" s="483" t="s">
        <v>45</v>
      </c>
      <c r="D219" s="519">
        <f>SUM(D179:D218)</f>
        <v>188</v>
      </c>
      <c r="E219" s="519">
        <f t="shared" ref="E219:I219" si="14">SUM(E179:E218)</f>
        <v>308</v>
      </c>
      <c r="F219" s="519">
        <f t="shared" si="14"/>
        <v>163</v>
      </c>
      <c r="G219" s="519">
        <f t="shared" si="14"/>
        <v>87</v>
      </c>
      <c r="H219" s="519">
        <f t="shared" si="14"/>
        <v>59</v>
      </c>
      <c r="I219" s="519">
        <f t="shared" si="14"/>
        <v>617</v>
      </c>
    </row>
    <row r="220" spans="1:9" ht="15.75" x14ac:dyDescent="0.25">
      <c r="A220" s="485" t="s">
        <v>217</v>
      </c>
      <c r="B220" s="486"/>
      <c r="C220" s="486"/>
      <c r="D220" s="486"/>
      <c r="E220" s="486"/>
      <c r="F220" s="486"/>
      <c r="G220" s="486"/>
      <c r="H220" s="486"/>
      <c r="I220" s="496"/>
    </row>
    <row r="221" spans="1:9" ht="15.75" x14ac:dyDescent="0.25">
      <c r="A221" s="487"/>
      <c r="B221" s="488"/>
      <c r="C221" s="488"/>
      <c r="D221" s="488"/>
      <c r="E221" s="488"/>
      <c r="F221" s="488"/>
      <c r="G221" s="488"/>
      <c r="H221" s="488"/>
      <c r="I221" s="497"/>
    </row>
    <row r="222" spans="1:9" ht="15.75" x14ac:dyDescent="0.25">
      <c r="A222" s="470">
        <v>198</v>
      </c>
      <c r="B222" s="471" t="s">
        <v>218</v>
      </c>
      <c r="C222" s="471" t="s">
        <v>221</v>
      </c>
      <c r="D222" s="490">
        <v>10</v>
      </c>
      <c r="E222" s="473">
        <v>12</v>
      </c>
      <c r="F222" s="473">
        <v>8</v>
      </c>
      <c r="G222" s="473">
        <v>4</v>
      </c>
      <c r="H222" s="473">
        <v>2</v>
      </c>
      <c r="I222" s="474">
        <f>SUM(E222:G222)</f>
        <v>24</v>
      </c>
    </row>
    <row r="223" spans="1:9" ht="15.75" x14ac:dyDescent="0.25">
      <c r="A223" s="470">
        <v>199</v>
      </c>
      <c r="B223" s="471" t="s">
        <v>489</v>
      </c>
      <c r="C223" s="471" t="s">
        <v>221</v>
      </c>
      <c r="D223" s="490">
        <v>10</v>
      </c>
      <c r="E223" s="473">
        <v>8</v>
      </c>
      <c r="F223" s="473">
        <v>5</v>
      </c>
      <c r="G223" s="473">
        <v>2</v>
      </c>
      <c r="H223" s="473">
        <v>1</v>
      </c>
      <c r="I223" s="474">
        <f>SUM(E223:G223)</f>
        <v>15</v>
      </c>
    </row>
    <row r="224" spans="1:9" ht="15.75" x14ac:dyDescent="0.25">
      <c r="A224" s="470">
        <v>200</v>
      </c>
      <c r="B224" s="471" t="s">
        <v>490</v>
      </c>
      <c r="C224" s="471" t="s">
        <v>224</v>
      </c>
      <c r="D224" s="490">
        <v>27</v>
      </c>
      <c r="E224" s="473">
        <v>23</v>
      </c>
      <c r="F224" s="473">
        <v>12</v>
      </c>
      <c r="G224" s="473">
        <v>5</v>
      </c>
      <c r="H224" s="473">
        <v>2</v>
      </c>
      <c r="I224" s="474">
        <f>SUM(E224:G224)</f>
        <v>40</v>
      </c>
    </row>
    <row r="225" spans="1:9" ht="15.75" x14ac:dyDescent="0.25">
      <c r="A225" s="470">
        <v>201</v>
      </c>
      <c r="B225" s="471" t="s">
        <v>491</v>
      </c>
      <c r="C225" s="471" t="s">
        <v>226</v>
      </c>
      <c r="D225" s="490">
        <v>4</v>
      </c>
      <c r="E225" s="473">
        <v>5</v>
      </c>
      <c r="F225" s="473">
        <v>3</v>
      </c>
      <c r="G225" s="473">
        <v>2</v>
      </c>
      <c r="H225" s="473">
        <v>1</v>
      </c>
      <c r="I225" s="474">
        <f>SUM(E225:G225)</f>
        <v>10</v>
      </c>
    </row>
    <row r="226" spans="1:9" ht="15.75" x14ac:dyDescent="0.25">
      <c r="A226" s="470">
        <v>202</v>
      </c>
      <c r="B226" s="471" t="s">
        <v>492</v>
      </c>
      <c r="C226" s="471" t="s">
        <v>224</v>
      </c>
      <c r="D226" s="490">
        <v>15</v>
      </c>
      <c r="E226" s="473">
        <v>12</v>
      </c>
      <c r="F226" s="473">
        <v>7</v>
      </c>
      <c r="G226" s="473">
        <v>2</v>
      </c>
      <c r="H226" s="473">
        <v>2</v>
      </c>
      <c r="I226" s="474">
        <f>SUM(E226:G226)</f>
        <v>21</v>
      </c>
    </row>
    <row r="227" spans="1:9" ht="31.5" x14ac:dyDescent="0.25">
      <c r="A227" s="470">
        <v>203</v>
      </c>
      <c r="B227" s="471" t="s">
        <v>493</v>
      </c>
      <c r="C227" s="471" t="s">
        <v>221</v>
      </c>
      <c r="D227" s="490" t="s">
        <v>393</v>
      </c>
      <c r="E227" s="473">
        <v>4</v>
      </c>
      <c r="F227" s="473">
        <v>3</v>
      </c>
      <c r="G227" s="473">
        <v>0</v>
      </c>
      <c r="H227" s="473">
        <v>1</v>
      </c>
      <c r="I227" s="474">
        <f>SUM(E227:H227)</f>
        <v>8</v>
      </c>
    </row>
    <row r="228" spans="1:9" ht="15.75" x14ac:dyDescent="0.25">
      <c r="A228" s="470">
        <v>204</v>
      </c>
      <c r="B228" s="489" t="s">
        <v>494</v>
      </c>
      <c r="C228" s="471" t="s">
        <v>230</v>
      </c>
      <c r="D228" s="490">
        <v>10</v>
      </c>
      <c r="E228" s="520">
        <v>9</v>
      </c>
      <c r="F228" s="520">
        <v>5</v>
      </c>
      <c r="G228" s="520">
        <v>2</v>
      </c>
      <c r="H228" s="473">
        <v>1</v>
      </c>
      <c r="I228" s="474">
        <f>SUM(E228:G228)</f>
        <v>16</v>
      </c>
    </row>
    <row r="229" spans="1:9" ht="15.75" x14ac:dyDescent="0.25">
      <c r="A229" s="470">
        <v>205</v>
      </c>
      <c r="B229" s="471" t="s">
        <v>495</v>
      </c>
      <c r="C229" s="471" t="s">
        <v>217</v>
      </c>
      <c r="D229" s="490">
        <v>25</v>
      </c>
      <c r="E229" s="520">
        <v>26</v>
      </c>
      <c r="F229" s="520">
        <v>16</v>
      </c>
      <c r="G229" s="520">
        <v>6</v>
      </c>
      <c r="H229" s="473">
        <v>2</v>
      </c>
      <c r="I229" s="474">
        <f t="shared" ref="I229:I243" si="15">SUM(E229:G229)</f>
        <v>48</v>
      </c>
    </row>
    <row r="230" spans="1:9" ht="15.75" x14ac:dyDescent="0.25">
      <c r="A230" s="470">
        <v>206</v>
      </c>
      <c r="B230" s="471" t="s">
        <v>496</v>
      </c>
      <c r="C230" s="471" t="s">
        <v>217</v>
      </c>
      <c r="D230" s="490" t="s">
        <v>393</v>
      </c>
      <c r="E230" s="520">
        <v>5</v>
      </c>
      <c r="F230" s="520">
        <v>3</v>
      </c>
      <c r="G230" s="520">
        <v>2</v>
      </c>
      <c r="H230" s="473">
        <v>1</v>
      </c>
      <c r="I230" s="474">
        <f t="shared" si="15"/>
        <v>10</v>
      </c>
    </row>
    <row r="231" spans="1:9" ht="15.75" x14ac:dyDescent="0.25">
      <c r="A231" s="470">
        <v>207</v>
      </c>
      <c r="B231" s="471" t="s">
        <v>497</v>
      </c>
      <c r="C231" s="471" t="s">
        <v>217</v>
      </c>
      <c r="D231" s="490" t="s">
        <v>393</v>
      </c>
      <c r="E231" s="520">
        <v>4</v>
      </c>
      <c r="F231" s="520">
        <v>2</v>
      </c>
      <c r="G231" s="520">
        <v>1</v>
      </c>
      <c r="H231" s="473">
        <v>1</v>
      </c>
      <c r="I231" s="474">
        <f t="shared" si="15"/>
        <v>7</v>
      </c>
    </row>
    <row r="232" spans="1:9" ht="15.75" x14ac:dyDescent="0.25">
      <c r="A232" s="470">
        <v>208</v>
      </c>
      <c r="B232" s="471" t="s">
        <v>498</v>
      </c>
      <c r="C232" s="471" t="s">
        <v>217</v>
      </c>
      <c r="D232" s="490" t="s">
        <v>393</v>
      </c>
      <c r="E232" s="520">
        <v>3</v>
      </c>
      <c r="F232" s="520">
        <v>1</v>
      </c>
      <c r="G232" s="520">
        <v>0</v>
      </c>
      <c r="H232" s="473">
        <v>1</v>
      </c>
      <c r="I232" s="474">
        <f t="shared" si="15"/>
        <v>4</v>
      </c>
    </row>
    <row r="233" spans="1:9" ht="15.75" x14ac:dyDescent="0.25">
      <c r="A233" s="470">
        <v>209</v>
      </c>
      <c r="B233" s="471" t="s">
        <v>499</v>
      </c>
      <c r="C233" s="471" t="s">
        <v>217</v>
      </c>
      <c r="D233" s="490" t="s">
        <v>393</v>
      </c>
      <c r="E233" s="520">
        <v>4</v>
      </c>
      <c r="F233" s="520">
        <v>2</v>
      </c>
      <c r="G233" s="520">
        <v>1</v>
      </c>
      <c r="H233" s="473">
        <v>1</v>
      </c>
      <c r="I233" s="474">
        <f t="shared" si="15"/>
        <v>7</v>
      </c>
    </row>
    <row r="234" spans="1:9" ht="15.75" x14ac:dyDescent="0.25">
      <c r="A234" s="470">
        <v>210</v>
      </c>
      <c r="B234" s="471" t="s">
        <v>500</v>
      </c>
      <c r="C234" s="471" t="s">
        <v>217</v>
      </c>
      <c r="D234" s="490" t="s">
        <v>393</v>
      </c>
      <c r="E234" s="520">
        <v>3</v>
      </c>
      <c r="F234" s="520">
        <v>2</v>
      </c>
      <c r="G234" s="520">
        <v>1</v>
      </c>
      <c r="H234" s="473">
        <v>1</v>
      </c>
      <c r="I234" s="474">
        <f t="shared" si="15"/>
        <v>6</v>
      </c>
    </row>
    <row r="235" spans="1:9" ht="15.75" x14ac:dyDescent="0.25">
      <c r="A235" s="470">
        <v>211</v>
      </c>
      <c r="B235" s="471" t="s">
        <v>501</v>
      </c>
      <c r="C235" s="471" t="s">
        <v>217</v>
      </c>
      <c r="D235" s="490">
        <v>15</v>
      </c>
      <c r="E235" s="520">
        <v>12</v>
      </c>
      <c r="F235" s="520">
        <v>7</v>
      </c>
      <c r="G235" s="520">
        <v>4</v>
      </c>
      <c r="H235" s="473">
        <v>2</v>
      </c>
      <c r="I235" s="474">
        <f t="shared" si="15"/>
        <v>23</v>
      </c>
    </row>
    <row r="236" spans="1:9" ht="15.75" x14ac:dyDescent="0.25">
      <c r="A236" s="470">
        <v>212</v>
      </c>
      <c r="B236" s="471" t="s">
        <v>502</v>
      </c>
      <c r="C236" s="471" t="s">
        <v>217</v>
      </c>
      <c r="D236" s="490" t="s">
        <v>393</v>
      </c>
      <c r="E236" s="520">
        <v>3</v>
      </c>
      <c r="F236" s="520">
        <v>1</v>
      </c>
      <c r="G236" s="520">
        <v>1</v>
      </c>
      <c r="H236" s="473">
        <v>1</v>
      </c>
      <c r="I236" s="474">
        <f t="shared" si="15"/>
        <v>5</v>
      </c>
    </row>
    <row r="237" spans="1:9" ht="15.75" x14ac:dyDescent="0.25">
      <c r="A237" s="470">
        <v>213</v>
      </c>
      <c r="B237" s="471" t="s">
        <v>503</v>
      </c>
      <c r="C237" s="471" t="s">
        <v>217</v>
      </c>
      <c r="D237" s="490" t="s">
        <v>393</v>
      </c>
      <c r="E237" s="520">
        <v>2</v>
      </c>
      <c r="F237" s="520">
        <v>1</v>
      </c>
      <c r="G237" s="520">
        <v>1</v>
      </c>
      <c r="H237" s="473">
        <v>1</v>
      </c>
      <c r="I237" s="474">
        <f t="shared" si="15"/>
        <v>4</v>
      </c>
    </row>
    <row r="238" spans="1:9" ht="15.75" x14ac:dyDescent="0.25">
      <c r="A238" s="470">
        <v>214</v>
      </c>
      <c r="B238" s="471" t="s">
        <v>504</v>
      </c>
      <c r="C238" s="471" t="s">
        <v>217</v>
      </c>
      <c r="D238" s="490" t="s">
        <v>393</v>
      </c>
      <c r="E238" s="520">
        <v>3</v>
      </c>
      <c r="F238" s="520">
        <v>2</v>
      </c>
      <c r="G238" s="520">
        <v>1</v>
      </c>
      <c r="H238" s="473">
        <v>1</v>
      </c>
      <c r="I238" s="474">
        <f t="shared" si="15"/>
        <v>6</v>
      </c>
    </row>
    <row r="239" spans="1:9" ht="15.75" x14ac:dyDescent="0.25">
      <c r="A239" s="470">
        <v>215</v>
      </c>
      <c r="B239" s="471" t="s">
        <v>506</v>
      </c>
      <c r="C239" s="471" t="s">
        <v>217</v>
      </c>
      <c r="D239" s="490" t="s">
        <v>393</v>
      </c>
      <c r="E239" s="520">
        <v>2</v>
      </c>
      <c r="F239" s="520">
        <v>1</v>
      </c>
      <c r="G239" s="520">
        <v>1</v>
      </c>
      <c r="H239" s="473">
        <v>1</v>
      </c>
      <c r="I239" s="474">
        <f t="shared" si="15"/>
        <v>4</v>
      </c>
    </row>
    <row r="240" spans="1:9" ht="15.75" x14ac:dyDescent="0.25">
      <c r="A240" s="470">
        <v>216</v>
      </c>
      <c r="B240" s="471" t="s">
        <v>507</v>
      </c>
      <c r="C240" s="471" t="s">
        <v>217</v>
      </c>
      <c r="D240" s="490" t="s">
        <v>393</v>
      </c>
      <c r="E240" s="520">
        <v>5</v>
      </c>
      <c r="F240" s="520">
        <v>3</v>
      </c>
      <c r="G240" s="520">
        <v>2</v>
      </c>
      <c r="H240" s="473">
        <v>1</v>
      </c>
      <c r="I240" s="474">
        <f t="shared" si="15"/>
        <v>10</v>
      </c>
    </row>
    <row r="241" spans="1:9" ht="15.75" x14ac:dyDescent="0.25">
      <c r="A241" s="470">
        <v>217</v>
      </c>
      <c r="B241" s="471" t="s">
        <v>509</v>
      </c>
      <c r="C241" s="471" t="s">
        <v>217</v>
      </c>
      <c r="D241" s="490" t="s">
        <v>393</v>
      </c>
      <c r="E241" s="520">
        <v>4</v>
      </c>
      <c r="F241" s="520">
        <v>1</v>
      </c>
      <c r="G241" s="520">
        <v>1</v>
      </c>
      <c r="H241" s="473">
        <v>1</v>
      </c>
      <c r="I241" s="474">
        <f t="shared" si="15"/>
        <v>6</v>
      </c>
    </row>
    <row r="242" spans="1:9" ht="15.75" x14ac:dyDescent="0.25">
      <c r="A242" s="470">
        <v>218</v>
      </c>
      <c r="B242" s="471" t="s">
        <v>512</v>
      </c>
      <c r="C242" s="471" t="s">
        <v>217</v>
      </c>
      <c r="D242" s="490" t="s">
        <v>393</v>
      </c>
      <c r="E242" s="520">
        <v>3</v>
      </c>
      <c r="F242" s="520">
        <v>2</v>
      </c>
      <c r="G242" s="520">
        <v>1</v>
      </c>
      <c r="H242" s="473">
        <v>1</v>
      </c>
      <c r="I242" s="474">
        <f t="shared" si="15"/>
        <v>6</v>
      </c>
    </row>
    <row r="243" spans="1:9" ht="15.75" x14ac:dyDescent="0.25">
      <c r="A243" s="470">
        <v>219</v>
      </c>
      <c r="B243" s="471" t="s">
        <v>513</v>
      </c>
      <c r="C243" s="471" t="s">
        <v>217</v>
      </c>
      <c r="D243" s="490" t="s">
        <v>393</v>
      </c>
      <c r="E243" s="520">
        <v>4</v>
      </c>
      <c r="F243" s="520">
        <v>2</v>
      </c>
      <c r="G243" s="520">
        <v>1</v>
      </c>
      <c r="H243" s="473">
        <v>1</v>
      </c>
      <c r="I243" s="474">
        <f t="shared" si="15"/>
        <v>7</v>
      </c>
    </row>
    <row r="244" spans="1:9" ht="15.75" x14ac:dyDescent="0.25">
      <c r="A244" s="470"/>
      <c r="B244" s="471"/>
      <c r="C244" s="494" t="s">
        <v>45</v>
      </c>
      <c r="D244" s="484">
        <f>SUM(D222:D243)</f>
        <v>116</v>
      </c>
      <c r="E244" s="484">
        <f t="shared" ref="E244:I244" si="16">SUM(E222:E243)</f>
        <v>156</v>
      </c>
      <c r="F244" s="484">
        <f t="shared" si="16"/>
        <v>89</v>
      </c>
      <c r="G244" s="484">
        <f t="shared" si="16"/>
        <v>41</v>
      </c>
      <c r="H244" s="484">
        <f t="shared" si="16"/>
        <v>27</v>
      </c>
      <c r="I244" s="484">
        <f t="shared" si="16"/>
        <v>287</v>
      </c>
    </row>
    <row r="245" spans="1:9" ht="15.75" x14ac:dyDescent="0.25">
      <c r="A245" s="521" t="s">
        <v>677</v>
      </c>
      <c r="B245" s="522"/>
      <c r="C245" s="522"/>
      <c r="D245" s="522"/>
      <c r="E245" s="522"/>
      <c r="F245" s="522"/>
      <c r="G245" s="522"/>
      <c r="H245" s="522"/>
      <c r="I245" s="523"/>
    </row>
    <row r="246" spans="1:9" ht="15.75" x14ac:dyDescent="0.25">
      <c r="A246" s="470">
        <v>220</v>
      </c>
      <c r="B246" s="489" t="s">
        <v>234</v>
      </c>
      <c r="C246" s="471" t="s">
        <v>678</v>
      </c>
      <c r="D246" s="490">
        <v>15</v>
      </c>
      <c r="E246" s="520">
        <v>18</v>
      </c>
      <c r="F246" s="520">
        <v>12</v>
      </c>
      <c r="G246" s="520">
        <v>8</v>
      </c>
      <c r="H246" s="520">
        <v>6</v>
      </c>
      <c r="I246" s="474">
        <f t="shared" ref="I246:I261" si="17">SUM(E246:H246)</f>
        <v>44</v>
      </c>
    </row>
    <row r="247" spans="1:9" ht="15.75" x14ac:dyDescent="0.25">
      <c r="A247" s="470">
        <v>221</v>
      </c>
      <c r="B247" s="489" t="s">
        <v>236</v>
      </c>
      <c r="C247" s="471" t="s">
        <v>678</v>
      </c>
      <c r="D247" s="490">
        <v>10</v>
      </c>
      <c r="E247" s="520">
        <v>13</v>
      </c>
      <c r="F247" s="473">
        <v>8</v>
      </c>
      <c r="G247" s="520">
        <v>6</v>
      </c>
      <c r="H247" s="520">
        <v>5</v>
      </c>
      <c r="I247" s="474">
        <f t="shared" si="17"/>
        <v>32</v>
      </c>
    </row>
    <row r="248" spans="1:9" ht="15.75" x14ac:dyDescent="0.25">
      <c r="A248" s="470">
        <v>222</v>
      </c>
      <c r="B248" s="489" t="s">
        <v>238</v>
      </c>
      <c r="C248" s="471" t="s">
        <v>678</v>
      </c>
      <c r="D248" s="490">
        <v>10</v>
      </c>
      <c r="E248" s="473">
        <v>9</v>
      </c>
      <c r="F248" s="473">
        <v>6</v>
      </c>
      <c r="G248" s="473">
        <v>5</v>
      </c>
      <c r="H248" s="473">
        <v>4</v>
      </c>
      <c r="I248" s="474">
        <f t="shared" si="17"/>
        <v>24</v>
      </c>
    </row>
    <row r="249" spans="1:9" ht="15.75" x14ac:dyDescent="0.25">
      <c r="A249" s="470">
        <v>223</v>
      </c>
      <c r="B249" s="489" t="s">
        <v>240</v>
      </c>
      <c r="C249" s="471" t="s">
        <v>678</v>
      </c>
      <c r="D249" s="490">
        <v>10</v>
      </c>
      <c r="E249" s="473">
        <v>8</v>
      </c>
      <c r="F249" s="520">
        <v>6</v>
      </c>
      <c r="G249" s="473">
        <v>4</v>
      </c>
      <c r="H249" s="473">
        <v>3</v>
      </c>
      <c r="I249" s="474">
        <f t="shared" si="17"/>
        <v>21</v>
      </c>
    </row>
    <row r="250" spans="1:9" ht="15.75" x14ac:dyDescent="0.25">
      <c r="A250" s="470">
        <v>224</v>
      </c>
      <c r="B250" s="489" t="s">
        <v>242</v>
      </c>
      <c r="C250" s="471" t="s">
        <v>678</v>
      </c>
      <c r="D250" s="490">
        <v>20</v>
      </c>
      <c r="E250" s="520">
        <v>18</v>
      </c>
      <c r="F250" s="520">
        <v>11</v>
      </c>
      <c r="G250" s="520">
        <v>6</v>
      </c>
      <c r="H250" s="520">
        <v>4</v>
      </c>
      <c r="I250" s="474">
        <f t="shared" si="17"/>
        <v>39</v>
      </c>
    </row>
    <row r="251" spans="1:9" ht="15.75" x14ac:dyDescent="0.25">
      <c r="A251" s="470">
        <v>225</v>
      </c>
      <c r="B251" s="489" t="s">
        <v>56</v>
      </c>
      <c r="C251" s="471" t="s">
        <v>678</v>
      </c>
      <c r="D251" s="490">
        <v>10</v>
      </c>
      <c r="E251" s="520">
        <v>12</v>
      </c>
      <c r="F251" s="520">
        <v>9</v>
      </c>
      <c r="G251" s="520">
        <v>6</v>
      </c>
      <c r="H251" s="520">
        <v>5</v>
      </c>
      <c r="I251" s="474">
        <f t="shared" si="17"/>
        <v>32</v>
      </c>
    </row>
    <row r="252" spans="1:9" ht="15.75" x14ac:dyDescent="0.25">
      <c r="A252" s="470">
        <v>226</v>
      </c>
      <c r="B252" s="489" t="s">
        <v>247</v>
      </c>
      <c r="C252" s="471" t="s">
        <v>678</v>
      </c>
      <c r="D252" s="490" t="s">
        <v>393</v>
      </c>
      <c r="E252" s="520">
        <v>6</v>
      </c>
      <c r="F252" s="520">
        <v>3</v>
      </c>
      <c r="G252" s="520">
        <v>0</v>
      </c>
      <c r="H252" s="473">
        <v>1</v>
      </c>
      <c r="I252" s="474">
        <f t="shared" si="17"/>
        <v>10</v>
      </c>
    </row>
    <row r="253" spans="1:9" ht="15.75" x14ac:dyDescent="0.25">
      <c r="A253" s="470">
        <v>227</v>
      </c>
      <c r="B253" s="489" t="s">
        <v>249</v>
      </c>
      <c r="C253" s="471" t="s">
        <v>678</v>
      </c>
      <c r="D253" s="490">
        <v>20</v>
      </c>
      <c r="E253" s="520">
        <v>21</v>
      </c>
      <c r="F253" s="520">
        <v>19</v>
      </c>
      <c r="G253" s="520">
        <v>7</v>
      </c>
      <c r="H253" s="520">
        <v>5</v>
      </c>
      <c r="I253" s="474">
        <f t="shared" si="17"/>
        <v>52</v>
      </c>
    </row>
    <row r="254" spans="1:9" ht="15.75" x14ac:dyDescent="0.25">
      <c r="A254" s="470">
        <v>228</v>
      </c>
      <c r="B254" s="471" t="s">
        <v>680</v>
      </c>
      <c r="C254" s="471" t="s">
        <v>678</v>
      </c>
      <c r="D254" s="490">
        <v>10</v>
      </c>
      <c r="E254" s="520">
        <v>11</v>
      </c>
      <c r="F254" s="520">
        <v>6</v>
      </c>
      <c r="G254" s="520">
        <v>4</v>
      </c>
      <c r="H254" s="520">
        <v>3</v>
      </c>
      <c r="I254" s="474">
        <f t="shared" si="17"/>
        <v>24</v>
      </c>
    </row>
    <row r="255" spans="1:9" ht="15.75" x14ac:dyDescent="0.25">
      <c r="A255" s="470">
        <v>229</v>
      </c>
      <c r="B255" s="471" t="s">
        <v>542</v>
      </c>
      <c r="C255" s="471" t="s">
        <v>678</v>
      </c>
      <c r="D255" s="490" t="s">
        <v>393</v>
      </c>
      <c r="E255" s="520">
        <v>6</v>
      </c>
      <c r="F255" s="520">
        <v>3</v>
      </c>
      <c r="G255" s="520">
        <v>1</v>
      </c>
      <c r="H255" s="520">
        <v>1</v>
      </c>
      <c r="I255" s="474">
        <f t="shared" si="17"/>
        <v>11</v>
      </c>
    </row>
    <row r="256" spans="1:9" ht="15.75" x14ac:dyDescent="0.25">
      <c r="A256" s="470">
        <v>230</v>
      </c>
      <c r="B256" s="471" t="s">
        <v>682</v>
      </c>
      <c r="C256" s="471" t="s">
        <v>678</v>
      </c>
      <c r="D256" s="490" t="s">
        <v>393</v>
      </c>
      <c r="E256" s="520">
        <v>5</v>
      </c>
      <c r="F256" s="520">
        <v>3</v>
      </c>
      <c r="G256" s="520">
        <v>1</v>
      </c>
      <c r="H256" s="520">
        <v>1</v>
      </c>
      <c r="I256" s="474">
        <f t="shared" si="17"/>
        <v>10</v>
      </c>
    </row>
    <row r="257" spans="1:9" ht="15.75" x14ac:dyDescent="0.25">
      <c r="A257" s="470">
        <v>231</v>
      </c>
      <c r="B257" s="471" t="s">
        <v>683</v>
      </c>
      <c r="C257" s="471" t="s">
        <v>678</v>
      </c>
      <c r="D257" s="490" t="s">
        <v>393</v>
      </c>
      <c r="E257" s="520">
        <v>4</v>
      </c>
      <c r="F257" s="520">
        <v>2</v>
      </c>
      <c r="G257" s="520">
        <v>1</v>
      </c>
      <c r="H257" s="520">
        <v>1</v>
      </c>
      <c r="I257" s="474">
        <f t="shared" si="17"/>
        <v>8</v>
      </c>
    </row>
    <row r="258" spans="1:9" ht="31.5" x14ac:dyDescent="0.25">
      <c r="A258" s="470">
        <v>232</v>
      </c>
      <c r="B258" s="471" t="s">
        <v>684</v>
      </c>
      <c r="C258" s="471" t="s">
        <v>678</v>
      </c>
      <c r="D258" s="490" t="s">
        <v>393</v>
      </c>
      <c r="E258" s="520">
        <v>5</v>
      </c>
      <c r="F258" s="520">
        <v>3</v>
      </c>
      <c r="G258" s="520">
        <v>2</v>
      </c>
      <c r="H258" s="520">
        <v>1</v>
      </c>
      <c r="I258" s="474">
        <f t="shared" si="17"/>
        <v>11</v>
      </c>
    </row>
    <row r="259" spans="1:9" ht="15.75" x14ac:dyDescent="0.25">
      <c r="A259" s="470">
        <v>233</v>
      </c>
      <c r="B259" s="471" t="s">
        <v>685</v>
      </c>
      <c r="C259" s="471" t="s">
        <v>678</v>
      </c>
      <c r="D259" s="490" t="s">
        <v>393</v>
      </c>
      <c r="E259" s="520">
        <v>4</v>
      </c>
      <c r="F259" s="520">
        <v>2</v>
      </c>
      <c r="G259" s="520">
        <v>1</v>
      </c>
      <c r="H259" s="520">
        <v>1</v>
      </c>
      <c r="I259" s="474">
        <f t="shared" si="17"/>
        <v>8</v>
      </c>
    </row>
    <row r="260" spans="1:9" ht="15.75" x14ac:dyDescent="0.25">
      <c r="A260" s="470">
        <v>234</v>
      </c>
      <c r="B260" s="471" t="s">
        <v>687</v>
      </c>
      <c r="C260" s="471" t="s">
        <v>678</v>
      </c>
      <c r="D260" s="490" t="s">
        <v>393</v>
      </c>
      <c r="E260" s="520">
        <v>5</v>
      </c>
      <c r="F260" s="520">
        <v>3</v>
      </c>
      <c r="G260" s="520">
        <v>1</v>
      </c>
      <c r="H260" s="520">
        <v>1</v>
      </c>
      <c r="I260" s="474">
        <f t="shared" si="17"/>
        <v>10</v>
      </c>
    </row>
    <row r="261" spans="1:9" ht="15.75" x14ac:dyDescent="0.25">
      <c r="A261" s="470">
        <v>235</v>
      </c>
      <c r="B261" s="471" t="s">
        <v>773</v>
      </c>
      <c r="C261" s="471" t="s">
        <v>678</v>
      </c>
      <c r="D261" s="490" t="s">
        <v>393</v>
      </c>
      <c r="E261" s="520">
        <v>4</v>
      </c>
      <c r="F261" s="520">
        <v>2</v>
      </c>
      <c r="G261" s="520">
        <v>1</v>
      </c>
      <c r="H261" s="520">
        <v>1</v>
      </c>
      <c r="I261" s="474">
        <f t="shared" si="17"/>
        <v>8</v>
      </c>
    </row>
    <row r="262" spans="1:9" ht="15.75" x14ac:dyDescent="0.25">
      <c r="A262" s="470"/>
      <c r="B262" s="492"/>
      <c r="C262" s="494" t="s">
        <v>45</v>
      </c>
      <c r="D262" s="495">
        <f>SUM(D246:D261)</f>
        <v>105</v>
      </c>
      <c r="E262" s="495">
        <f t="shared" ref="E262:I262" si="18">SUM(E246:E261)</f>
        <v>149</v>
      </c>
      <c r="F262" s="495">
        <f t="shared" si="18"/>
        <v>98</v>
      </c>
      <c r="G262" s="495">
        <f t="shared" si="18"/>
        <v>54</v>
      </c>
      <c r="H262" s="495">
        <f t="shared" si="18"/>
        <v>43</v>
      </c>
      <c r="I262" s="495">
        <f t="shared" si="18"/>
        <v>344</v>
      </c>
    </row>
    <row r="263" spans="1:9" ht="15.75" x14ac:dyDescent="0.25">
      <c r="A263" s="521" t="s">
        <v>264</v>
      </c>
      <c r="B263" s="522"/>
      <c r="C263" s="522"/>
      <c r="D263" s="522"/>
      <c r="E263" s="522"/>
      <c r="F263" s="522"/>
      <c r="G263" s="522"/>
      <c r="H263" s="522"/>
      <c r="I263" s="523"/>
    </row>
    <row r="264" spans="1:9" ht="15.75" x14ac:dyDescent="0.25">
      <c r="A264" s="470">
        <v>236</v>
      </c>
      <c r="B264" s="524" t="s">
        <v>265</v>
      </c>
      <c r="C264" s="471" t="s">
        <v>264</v>
      </c>
      <c r="D264" s="472">
        <v>0</v>
      </c>
      <c r="E264" s="520">
        <v>7</v>
      </c>
      <c r="F264" s="520">
        <v>4</v>
      </c>
      <c r="G264" s="520">
        <v>2</v>
      </c>
      <c r="H264" s="520">
        <v>1</v>
      </c>
      <c r="I264" s="474">
        <f>SUM(E264:H264)</f>
        <v>14</v>
      </c>
    </row>
    <row r="265" spans="1:9" ht="15.75" x14ac:dyDescent="0.25">
      <c r="A265" s="470">
        <v>237</v>
      </c>
      <c r="B265" s="502" t="s">
        <v>267</v>
      </c>
      <c r="C265" s="471" t="s">
        <v>264</v>
      </c>
      <c r="D265" s="525">
        <v>0</v>
      </c>
      <c r="E265" s="520">
        <v>6</v>
      </c>
      <c r="F265" s="520">
        <v>3</v>
      </c>
      <c r="G265" s="520">
        <v>1</v>
      </c>
      <c r="H265" s="520">
        <v>1</v>
      </c>
      <c r="I265" s="474">
        <f t="shared" ref="I265:I278" si="19">SUM(E265:H265)</f>
        <v>11</v>
      </c>
    </row>
    <row r="266" spans="1:9" ht="15.75" x14ac:dyDescent="0.25">
      <c r="A266" s="470">
        <v>238</v>
      </c>
      <c r="B266" s="502" t="s">
        <v>268</v>
      </c>
      <c r="C266" s="471" t="s">
        <v>264</v>
      </c>
      <c r="D266" s="525">
        <v>20</v>
      </c>
      <c r="E266" s="526">
        <v>18</v>
      </c>
      <c r="F266" s="526">
        <v>11</v>
      </c>
      <c r="G266" s="526">
        <v>8</v>
      </c>
      <c r="H266" s="526">
        <v>2</v>
      </c>
      <c r="I266" s="474">
        <f t="shared" si="19"/>
        <v>39</v>
      </c>
    </row>
    <row r="267" spans="1:9" ht="15.75" x14ac:dyDescent="0.25">
      <c r="A267" s="470">
        <v>239</v>
      </c>
      <c r="B267" s="502" t="s">
        <v>270</v>
      </c>
      <c r="C267" s="471" t="s">
        <v>264</v>
      </c>
      <c r="D267" s="525">
        <v>0</v>
      </c>
      <c r="E267" s="520">
        <v>4</v>
      </c>
      <c r="F267" s="520">
        <v>3</v>
      </c>
      <c r="G267" s="520">
        <v>1</v>
      </c>
      <c r="H267" s="520">
        <v>1</v>
      </c>
      <c r="I267" s="474">
        <f t="shared" si="19"/>
        <v>9</v>
      </c>
    </row>
    <row r="268" spans="1:9" ht="15.75" x14ac:dyDescent="0.25">
      <c r="A268" s="470">
        <v>240</v>
      </c>
      <c r="B268" s="502" t="s">
        <v>272</v>
      </c>
      <c r="C268" s="471" t="s">
        <v>264</v>
      </c>
      <c r="D268" s="525">
        <v>0</v>
      </c>
      <c r="E268" s="520">
        <v>5</v>
      </c>
      <c r="F268" s="520">
        <v>2</v>
      </c>
      <c r="G268" s="520">
        <v>1</v>
      </c>
      <c r="H268" s="520">
        <v>1</v>
      </c>
      <c r="I268" s="474">
        <f t="shared" si="19"/>
        <v>9</v>
      </c>
    </row>
    <row r="269" spans="1:9" ht="15.75" x14ac:dyDescent="0.25">
      <c r="A269" s="470">
        <v>241</v>
      </c>
      <c r="B269" s="502" t="s">
        <v>370</v>
      </c>
      <c r="C269" s="471" t="s">
        <v>264</v>
      </c>
      <c r="D269" s="525">
        <v>0</v>
      </c>
      <c r="E269" s="520">
        <v>4</v>
      </c>
      <c r="F269" s="520">
        <v>2</v>
      </c>
      <c r="G269" s="520">
        <v>1</v>
      </c>
      <c r="H269" s="520">
        <v>1</v>
      </c>
      <c r="I269" s="474">
        <f t="shared" si="19"/>
        <v>8</v>
      </c>
    </row>
    <row r="270" spans="1:9" ht="15.75" x14ac:dyDescent="0.25">
      <c r="A270" s="470">
        <v>242</v>
      </c>
      <c r="B270" s="502" t="s">
        <v>385</v>
      </c>
      <c r="C270" s="471" t="s">
        <v>264</v>
      </c>
      <c r="D270" s="525" t="s">
        <v>393</v>
      </c>
      <c r="E270" s="520">
        <v>4</v>
      </c>
      <c r="F270" s="520">
        <v>4</v>
      </c>
      <c r="G270" s="520">
        <v>1</v>
      </c>
      <c r="H270" s="520">
        <v>1</v>
      </c>
      <c r="I270" s="474">
        <f t="shared" si="19"/>
        <v>10</v>
      </c>
    </row>
    <row r="271" spans="1:9" ht="15.75" x14ac:dyDescent="0.25">
      <c r="A271" s="470">
        <v>243</v>
      </c>
      <c r="B271" s="502" t="s">
        <v>535</v>
      </c>
      <c r="C271" s="471" t="s">
        <v>264</v>
      </c>
      <c r="D271" s="490" t="s">
        <v>393</v>
      </c>
      <c r="E271" s="520">
        <v>6</v>
      </c>
      <c r="F271" s="520">
        <v>3</v>
      </c>
      <c r="G271" s="520">
        <v>2</v>
      </c>
      <c r="H271" s="520">
        <v>1</v>
      </c>
      <c r="I271" s="474">
        <f>SUM(E271:H271)</f>
        <v>12</v>
      </c>
    </row>
    <row r="272" spans="1:9" ht="15.75" x14ac:dyDescent="0.25">
      <c r="A272" s="470">
        <v>244</v>
      </c>
      <c r="B272" s="492" t="s">
        <v>688</v>
      </c>
      <c r="C272" s="471" t="s">
        <v>264</v>
      </c>
      <c r="D272" s="490">
        <v>10</v>
      </c>
      <c r="E272" s="520">
        <v>8</v>
      </c>
      <c r="F272" s="527">
        <v>6</v>
      </c>
      <c r="G272" s="520">
        <v>3</v>
      </c>
      <c r="H272" s="520">
        <v>1</v>
      </c>
      <c r="I272" s="474">
        <f t="shared" si="19"/>
        <v>18</v>
      </c>
    </row>
    <row r="273" spans="1:9" ht="15.75" x14ac:dyDescent="0.25">
      <c r="A273" s="470">
        <v>245</v>
      </c>
      <c r="B273" s="489" t="s">
        <v>689</v>
      </c>
      <c r="C273" s="471" t="s">
        <v>264</v>
      </c>
      <c r="D273" s="490" t="s">
        <v>393</v>
      </c>
      <c r="E273" s="473">
        <v>4</v>
      </c>
      <c r="F273" s="473">
        <v>3</v>
      </c>
      <c r="G273" s="473">
        <v>1</v>
      </c>
      <c r="H273" s="473">
        <v>1</v>
      </c>
      <c r="I273" s="474">
        <f t="shared" si="19"/>
        <v>9</v>
      </c>
    </row>
    <row r="274" spans="1:9" ht="15.75" x14ac:dyDescent="0.25">
      <c r="A274" s="470">
        <v>246</v>
      </c>
      <c r="B274" s="492" t="s">
        <v>690</v>
      </c>
      <c r="C274" s="471" t="s">
        <v>264</v>
      </c>
      <c r="D274" s="490" t="s">
        <v>393</v>
      </c>
      <c r="E274" s="473">
        <v>5</v>
      </c>
      <c r="F274" s="473">
        <v>2</v>
      </c>
      <c r="G274" s="473">
        <v>1</v>
      </c>
      <c r="H274" s="473">
        <v>1</v>
      </c>
      <c r="I274" s="474">
        <f t="shared" si="19"/>
        <v>9</v>
      </c>
    </row>
    <row r="275" spans="1:9" ht="15.75" x14ac:dyDescent="0.25">
      <c r="A275" s="470">
        <v>247</v>
      </c>
      <c r="B275" s="471" t="s">
        <v>691</v>
      </c>
      <c r="C275" s="471" t="s">
        <v>264</v>
      </c>
      <c r="D275" s="490" t="s">
        <v>393</v>
      </c>
      <c r="E275" s="520">
        <v>4</v>
      </c>
      <c r="F275" s="527">
        <v>2</v>
      </c>
      <c r="G275" s="520">
        <v>1</v>
      </c>
      <c r="H275" s="520">
        <v>1</v>
      </c>
      <c r="I275" s="474">
        <f t="shared" si="19"/>
        <v>8</v>
      </c>
    </row>
    <row r="276" spans="1:9" ht="15.75" x14ac:dyDescent="0.25">
      <c r="A276" s="470">
        <v>248</v>
      </c>
      <c r="B276" s="489" t="s">
        <v>692</v>
      </c>
      <c r="C276" s="471" t="s">
        <v>264</v>
      </c>
      <c r="D276" s="490" t="s">
        <v>393</v>
      </c>
      <c r="E276" s="473">
        <v>4</v>
      </c>
      <c r="F276" s="473">
        <v>2</v>
      </c>
      <c r="G276" s="473">
        <v>0</v>
      </c>
      <c r="H276" s="473">
        <v>1</v>
      </c>
      <c r="I276" s="474">
        <f t="shared" si="19"/>
        <v>7</v>
      </c>
    </row>
    <row r="277" spans="1:9" ht="15.75" x14ac:dyDescent="0.25">
      <c r="A277" s="470">
        <v>249</v>
      </c>
      <c r="B277" s="492" t="s">
        <v>693</v>
      </c>
      <c r="C277" s="471" t="s">
        <v>264</v>
      </c>
      <c r="D277" s="490" t="s">
        <v>393</v>
      </c>
      <c r="E277" s="473">
        <v>5</v>
      </c>
      <c r="F277" s="473">
        <v>1</v>
      </c>
      <c r="G277" s="473">
        <v>1</v>
      </c>
      <c r="H277" s="473">
        <v>1</v>
      </c>
      <c r="I277" s="474">
        <f t="shared" si="19"/>
        <v>8</v>
      </c>
    </row>
    <row r="278" spans="1:9" ht="15.75" x14ac:dyDescent="0.25">
      <c r="A278" s="470">
        <v>250</v>
      </c>
      <c r="B278" s="471" t="s">
        <v>774</v>
      </c>
      <c r="C278" s="471" t="s">
        <v>264</v>
      </c>
      <c r="D278" s="490" t="s">
        <v>393</v>
      </c>
      <c r="E278" s="508">
        <v>6</v>
      </c>
      <c r="F278" s="508">
        <v>4</v>
      </c>
      <c r="G278" s="508">
        <v>2</v>
      </c>
      <c r="H278" s="508">
        <v>1</v>
      </c>
      <c r="I278" s="510">
        <f t="shared" si="19"/>
        <v>13</v>
      </c>
    </row>
    <row r="279" spans="1:9" ht="15.75" x14ac:dyDescent="0.25">
      <c r="A279" s="470"/>
      <c r="B279" s="471"/>
      <c r="C279" s="494" t="s">
        <v>45</v>
      </c>
      <c r="D279" s="528">
        <f>SUM(D264:D278)</f>
        <v>30</v>
      </c>
      <c r="E279" s="495">
        <f t="shared" ref="E279:I279" si="20">SUM(E264:E278)</f>
        <v>90</v>
      </c>
      <c r="F279" s="495">
        <f t="shared" si="20"/>
        <v>52</v>
      </c>
      <c r="G279" s="495">
        <f t="shared" si="20"/>
        <v>26</v>
      </c>
      <c r="H279" s="495">
        <f t="shared" si="20"/>
        <v>16</v>
      </c>
      <c r="I279" s="495">
        <f t="shared" si="20"/>
        <v>184</v>
      </c>
    </row>
    <row r="280" spans="1:9" ht="15.75" x14ac:dyDescent="0.25">
      <c r="A280" s="529" t="s">
        <v>539</v>
      </c>
      <c r="B280" s="530"/>
      <c r="C280" s="530"/>
      <c r="D280" s="530"/>
      <c r="E280" s="530"/>
      <c r="F280" s="530"/>
      <c r="G280" s="530"/>
      <c r="H280" s="530"/>
      <c r="I280" s="530"/>
    </row>
    <row r="281" spans="1:9" ht="15.75" x14ac:dyDescent="0.25">
      <c r="A281" s="470">
        <v>251</v>
      </c>
      <c r="B281" s="492" t="s">
        <v>540</v>
      </c>
      <c r="C281" s="492" t="s">
        <v>539</v>
      </c>
      <c r="D281" s="490">
        <v>15</v>
      </c>
      <c r="E281" s="520">
        <v>16</v>
      </c>
      <c r="F281" s="520">
        <v>12</v>
      </c>
      <c r="G281" s="520">
        <v>9</v>
      </c>
      <c r="H281" s="520">
        <v>5</v>
      </c>
      <c r="I281" s="474">
        <f t="shared" ref="I281:I291" si="21">SUM(E281:H281)</f>
        <v>42</v>
      </c>
    </row>
    <row r="282" spans="1:9" ht="15.75" x14ac:dyDescent="0.25">
      <c r="A282" s="470">
        <v>252</v>
      </c>
      <c r="B282" s="492" t="s">
        <v>541</v>
      </c>
      <c r="C282" s="492" t="s">
        <v>539</v>
      </c>
      <c r="D282" s="490" t="s">
        <v>393</v>
      </c>
      <c r="E282" s="520">
        <v>5</v>
      </c>
      <c r="F282" s="520">
        <v>3</v>
      </c>
      <c r="G282" s="520">
        <v>1</v>
      </c>
      <c r="H282" s="520">
        <v>1</v>
      </c>
      <c r="I282" s="474">
        <f t="shared" si="21"/>
        <v>10</v>
      </c>
    </row>
    <row r="283" spans="1:9" ht="15.75" x14ac:dyDescent="0.25">
      <c r="A283" s="470">
        <v>253</v>
      </c>
      <c r="B283" s="471" t="s">
        <v>542</v>
      </c>
      <c r="C283" s="492" t="s">
        <v>539</v>
      </c>
      <c r="D283" s="490" t="s">
        <v>393</v>
      </c>
      <c r="E283" s="520">
        <v>6</v>
      </c>
      <c r="F283" s="520">
        <v>3</v>
      </c>
      <c r="G283" s="520">
        <v>2</v>
      </c>
      <c r="H283" s="520">
        <v>1</v>
      </c>
      <c r="I283" s="474">
        <f t="shared" si="21"/>
        <v>12</v>
      </c>
    </row>
    <row r="284" spans="1:9" ht="15.75" x14ac:dyDescent="0.25">
      <c r="A284" s="470">
        <v>254</v>
      </c>
      <c r="B284" s="492" t="s">
        <v>543</v>
      </c>
      <c r="C284" s="492" t="s">
        <v>539</v>
      </c>
      <c r="D284" s="490">
        <v>15</v>
      </c>
      <c r="E284" s="520">
        <v>18</v>
      </c>
      <c r="F284" s="520">
        <v>11</v>
      </c>
      <c r="G284" s="520">
        <v>6</v>
      </c>
      <c r="H284" s="520">
        <v>4</v>
      </c>
      <c r="I284" s="474">
        <f t="shared" si="21"/>
        <v>39</v>
      </c>
    </row>
    <row r="285" spans="1:9" ht="15.75" x14ac:dyDescent="0.25">
      <c r="A285" s="470">
        <v>255</v>
      </c>
      <c r="B285" s="492" t="s">
        <v>544</v>
      </c>
      <c r="C285" s="492" t="s">
        <v>539</v>
      </c>
      <c r="D285" s="490" t="s">
        <v>393</v>
      </c>
      <c r="E285" s="520">
        <v>4</v>
      </c>
      <c r="F285" s="520">
        <v>2</v>
      </c>
      <c r="G285" s="520">
        <v>1</v>
      </c>
      <c r="H285" s="520">
        <v>0</v>
      </c>
      <c r="I285" s="474">
        <f t="shared" si="21"/>
        <v>7</v>
      </c>
    </row>
    <row r="286" spans="1:9" ht="15.75" x14ac:dyDescent="0.25">
      <c r="A286" s="470">
        <v>256</v>
      </c>
      <c r="B286" s="471" t="s">
        <v>775</v>
      </c>
      <c r="C286" s="492" t="s">
        <v>188</v>
      </c>
      <c r="D286" s="498" t="s">
        <v>393</v>
      </c>
      <c r="E286" s="520">
        <v>5</v>
      </c>
      <c r="F286" s="520">
        <v>2</v>
      </c>
      <c r="G286" s="520">
        <v>0</v>
      </c>
      <c r="H286" s="520">
        <v>1</v>
      </c>
      <c r="I286" s="474">
        <f t="shared" si="21"/>
        <v>8</v>
      </c>
    </row>
    <row r="287" spans="1:9" ht="15.75" x14ac:dyDescent="0.25">
      <c r="A287" s="470">
        <v>257</v>
      </c>
      <c r="B287" s="471" t="s">
        <v>776</v>
      </c>
      <c r="C287" s="492" t="s">
        <v>188</v>
      </c>
      <c r="D287" s="498" t="s">
        <v>393</v>
      </c>
      <c r="E287" s="520">
        <v>3</v>
      </c>
      <c r="F287" s="527">
        <v>1</v>
      </c>
      <c r="G287" s="520">
        <v>1</v>
      </c>
      <c r="H287" s="520">
        <v>1</v>
      </c>
      <c r="I287" s="474">
        <f t="shared" si="21"/>
        <v>6</v>
      </c>
    </row>
    <row r="288" spans="1:9" ht="15.75" x14ac:dyDescent="0.25">
      <c r="A288" s="470">
        <v>258</v>
      </c>
      <c r="B288" s="489" t="s">
        <v>547</v>
      </c>
      <c r="C288" s="492" t="s">
        <v>539</v>
      </c>
      <c r="D288" s="490" t="s">
        <v>393</v>
      </c>
      <c r="E288" s="493">
        <v>2</v>
      </c>
      <c r="F288" s="493">
        <v>1</v>
      </c>
      <c r="G288" s="493">
        <v>0</v>
      </c>
      <c r="H288" s="493">
        <v>1</v>
      </c>
      <c r="I288" s="474">
        <f t="shared" si="21"/>
        <v>4</v>
      </c>
    </row>
    <row r="289" spans="1:9" ht="15.75" x14ac:dyDescent="0.25">
      <c r="A289" s="470">
        <v>259</v>
      </c>
      <c r="B289" s="471" t="s">
        <v>548</v>
      </c>
      <c r="C289" s="492" t="s">
        <v>539</v>
      </c>
      <c r="D289" s="490">
        <v>15</v>
      </c>
      <c r="E289" s="473">
        <v>19</v>
      </c>
      <c r="F289" s="473">
        <v>14</v>
      </c>
      <c r="G289" s="473">
        <v>5</v>
      </c>
      <c r="H289" s="473">
        <v>3</v>
      </c>
      <c r="I289" s="474">
        <f t="shared" si="21"/>
        <v>41</v>
      </c>
    </row>
    <row r="290" spans="1:9" ht="15.75" x14ac:dyDescent="0.25">
      <c r="A290" s="470">
        <v>260</v>
      </c>
      <c r="B290" s="471" t="s">
        <v>549</v>
      </c>
      <c r="C290" s="492" t="s">
        <v>539</v>
      </c>
      <c r="D290" s="490" t="s">
        <v>393</v>
      </c>
      <c r="E290" s="520">
        <v>4</v>
      </c>
      <c r="F290" s="527">
        <v>2</v>
      </c>
      <c r="G290" s="520">
        <v>1</v>
      </c>
      <c r="H290" s="520">
        <v>0</v>
      </c>
      <c r="I290" s="474">
        <f t="shared" si="21"/>
        <v>7</v>
      </c>
    </row>
    <row r="291" spans="1:9" ht="15.75" x14ac:dyDescent="0.25">
      <c r="A291" s="470">
        <v>261</v>
      </c>
      <c r="B291" s="492" t="s">
        <v>550</v>
      </c>
      <c r="C291" s="492" t="s">
        <v>539</v>
      </c>
      <c r="D291" s="490" t="s">
        <v>393</v>
      </c>
      <c r="E291" s="473">
        <v>3</v>
      </c>
      <c r="F291" s="473">
        <v>1</v>
      </c>
      <c r="G291" s="473">
        <v>1</v>
      </c>
      <c r="H291" s="473">
        <v>1</v>
      </c>
      <c r="I291" s="474">
        <f t="shared" si="21"/>
        <v>6</v>
      </c>
    </row>
    <row r="292" spans="1:9" ht="15.75" x14ac:dyDescent="0.25">
      <c r="A292" s="470"/>
      <c r="B292" s="492"/>
      <c r="C292" s="494" t="s">
        <v>45</v>
      </c>
      <c r="D292" s="528">
        <f>SUM(D281:D291)</f>
        <v>45</v>
      </c>
      <c r="E292" s="531">
        <f>SUM(E281:E291)</f>
        <v>85</v>
      </c>
      <c r="F292" s="531">
        <f t="shared" ref="F292:H292" si="22">SUM(F281:F291)</f>
        <v>52</v>
      </c>
      <c r="G292" s="531">
        <f t="shared" si="22"/>
        <v>27</v>
      </c>
      <c r="H292" s="531">
        <f t="shared" si="22"/>
        <v>18</v>
      </c>
      <c r="I292" s="531">
        <f>SUM(I281:I291)</f>
        <v>182</v>
      </c>
    </row>
    <row r="293" spans="1:9" ht="15.75" x14ac:dyDescent="0.25">
      <c r="A293" s="532" t="s">
        <v>251</v>
      </c>
      <c r="B293" s="533"/>
      <c r="C293" s="533"/>
      <c r="D293" s="533"/>
      <c r="E293" s="533"/>
      <c r="F293" s="533"/>
      <c r="G293" s="533"/>
      <c r="H293" s="533"/>
      <c r="I293" s="533"/>
    </row>
    <row r="294" spans="1:9" ht="15.75" x14ac:dyDescent="0.25">
      <c r="A294" s="532"/>
      <c r="B294" s="533"/>
      <c r="C294" s="533"/>
      <c r="D294" s="533"/>
      <c r="E294" s="533"/>
      <c r="F294" s="533"/>
      <c r="G294" s="533"/>
      <c r="H294" s="533"/>
      <c r="I294" s="533"/>
    </row>
    <row r="295" spans="1:9" ht="15.75" x14ac:dyDescent="0.25">
      <c r="A295" s="470">
        <v>262</v>
      </c>
      <c r="B295" s="489" t="s">
        <v>252</v>
      </c>
      <c r="C295" s="471" t="s">
        <v>253</v>
      </c>
      <c r="D295" s="472">
        <v>10</v>
      </c>
      <c r="E295" s="473">
        <v>8</v>
      </c>
      <c r="F295" s="473">
        <v>4</v>
      </c>
      <c r="G295" s="473">
        <v>2</v>
      </c>
      <c r="H295" s="473">
        <v>1</v>
      </c>
      <c r="I295" s="474">
        <f t="shared" ref="I295:I302" si="23">SUM(E295:H295)</f>
        <v>15</v>
      </c>
    </row>
    <row r="296" spans="1:9" ht="15.75" x14ac:dyDescent="0.25">
      <c r="A296" s="470">
        <v>263</v>
      </c>
      <c r="B296" s="489" t="s">
        <v>254</v>
      </c>
      <c r="C296" s="471" t="s">
        <v>255</v>
      </c>
      <c r="D296" s="472">
        <v>4</v>
      </c>
      <c r="E296" s="520">
        <v>3</v>
      </c>
      <c r="F296" s="520">
        <v>2</v>
      </c>
      <c r="G296" s="520">
        <v>1</v>
      </c>
      <c r="H296" s="520">
        <v>0</v>
      </c>
      <c r="I296" s="474">
        <f t="shared" si="23"/>
        <v>6</v>
      </c>
    </row>
    <row r="297" spans="1:9" ht="15.75" x14ac:dyDescent="0.25">
      <c r="A297" s="470">
        <v>264</v>
      </c>
      <c r="B297" s="489" t="s">
        <v>694</v>
      </c>
      <c r="C297" s="471" t="s">
        <v>257</v>
      </c>
      <c r="D297" s="472">
        <v>10</v>
      </c>
      <c r="E297" s="473">
        <v>9</v>
      </c>
      <c r="F297" s="473">
        <v>5</v>
      </c>
      <c r="G297" s="473">
        <v>2</v>
      </c>
      <c r="H297" s="473">
        <v>1</v>
      </c>
      <c r="I297" s="474">
        <f t="shared" si="23"/>
        <v>17</v>
      </c>
    </row>
    <row r="298" spans="1:9" ht="15.75" x14ac:dyDescent="0.25">
      <c r="A298" s="470">
        <v>265</v>
      </c>
      <c r="B298" s="489" t="s">
        <v>258</v>
      </c>
      <c r="C298" s="471" t="s">
        <v>259</v>
      </c>
      <c r="D298" s="472">
        <v>50</v>
      </c>
      <c r="E298" s="473">
        <v>49</v>
      </c>
      <c r="F298" s="473">
        <v>36</v>
      </c>
      <c r="G298" s="473">
        <v>15</v>
      </c>
      <c r="H298" s="473">
        <v>5</v>
      </c>
      <c r="I298" s="474">
        <f t="shared" si="23"/>
        <v>105</v>
      </c>
    </row>
    <row r="299" spans="1:9" ht="15.75" x14ac:dyDescent="0.25">
      <c r="A299" s="470">
        <v>266</v>
      </c>
      <c r="B299" s="489" t="s">
        <v>379</v>
      </c>
      <c r="C299" s="471" t="s">
        <v>259</v>
      </c>
      <c r="D299" s="472">
        <v>0</v>
      </c>
      <c r="E299" s="473">
        <v>5</v>
      </c>
      <c r="F299" s="473">
        <v>3</v>
      </c>
      <c r="G299" s="473">
        <v>1</v>
      </c>
      <c r="H299" s="473">
        <v>0</v>
      </c>
      <c r="I299" s="474">
        <f t="shared" si="23"/>
        <v>9</v>
      </c>
    </row>
    <row r="300" spans="1:9" ht="15.75" x14ac:dyDescent="0.25">
      <c r="A300" s="470">
        <v>267</v>
      </c>
      <c r="B300" s="489" t="s">
        <v>260</v>
      </c>
      <c r="C300" s="471" t="s">
        <v>259</v>
      </c>
      <c r="D300" s="472" t="s">
        <v>393</v>
      </c>
      <c r="E300" s="473">
        <v>4</v>
      </c>
      <c r="F300" s="473">
        <v>2</v>
      </c>
      <c r="G300" s="473">
        <v>1</v>
      </c>
      <c r="H300" s="473">
        <v>1</v>
      </c>
      <c r="I300" s="474">
        <f t="shared" si="23"/>
        <v>8</v>
      </c>
    </row>
    <row r="301" spans="1:9" ht="15.75" x14ac:dyDescent="0.25">
      <c r="A301" s="470">
        <v>268</v>
      </c>
      <c r="B301" s="489" t="s">
        <v>695</v>
      </c>
      <c r="C301" s="471" t="s">
        <v>259</v>
      </c>
      <c r="D301" s="506" t="s">
        <v>393</v>
      </c>
      <c r="E301" s="473">
        <v>3</v>
      </c>
      <c r="F301" s="473">
        <v>1</v>
      </c>
      <c r="G301" s="473">
        <v>0</v>
      </c>
      <c r="H301" s="473">
        <v>1</v>
      </c>
      <c r="I301" s="474">
        <f t="shared" si="23"/>
        <v>5</v>
      </c>
    </row>
    <row r="302" spans="1:9" ht="15.75" x14ac:dyDescent="0.25">
      <c r="A302" s="470">
        <v>269</v>
      </c>
      <c r="B302" s="476" t="s">
        <v>268</v>
      </c>
      <c r="C302" s="471" t="s">
        <v>259</v>
      </c>
      <c r="D302" s="534" t="s">
        <v>393</v>
      </c>
      <c r="E302" s="535">
        <v>5</v>
      </c>
      <c r="F302" s="535">
        <v>2</v>
      </c>
      <c r="G302" s="535">
        <v>1</v>
      </c>
      <c r="H302" s="535">
        <v>1</v>
      </c>
      <c r="I302" s="536">
        <f t="shared" si="23"/>
        <v>9</v>
      </c>
    </row>
    <row r="303" spans="1:9" ht="15.75" x14ac:dyDescent="0.25">
      <c r="A303" s="470"/>
      <c r="B303" s="492"/>
      <c r="C303" s="494" t="s">
        <v>45</v>
      </c>
      <c r="D303" s="495">
        <f>SUM(D295:D302)</f>
        <v>74</v>
      </c>
      <c r="E303" s="495">
        <f t="shared" ref="E303:H303" si="24">SUM(E295:E302)</f>
        <v>86</v>
      </c>
      <c r="F303" s="495">
        <f t="shared" si="24"/>
        <v>55</v>
      </c>
      <c r="G303" s="495">
        <f t="shared" si="24"/>
        <v>23</v>
      </c>
      <c r="H303" s="495">
        <f t="shared" si="24"/>
        <v>10</v>
      </c>
      <c r="I303" s="495">
        <f>SUM(I295:I302)</f>
        <v>174</v>
      </c>
    </row>
    <row r="304" spans="1:9" ht="15.75" x14ac:dyDescent="0.25">
      <c r="A304" s="537" t="s">
        <v>261</v>
      </c>
      <c r="B304" s="538"/>
      <c r="C304" s="538"/>
      <c r="D304" s="538"/>
      <c r="E304" s="538"/>
      <c r="F304" s="538"/>
      <c r="G304" s="538"/>
      <c r="H304" s="538"/>
      <c r="I304" s="538"/>
    </row>
    <row r="305" spans="1:9" ht="15.75" x14ac:dyDescent="0.25">
      <c r="A305" s="537"/>
      <c r="B305" s="538"/>
      <c r="C305" s="538"/>
      <c r="D305" s="538"/>
      <c r="E305" s="538"/>
      <c r="F305" s="538"/>
      <c r="G305" s="538"/>
      <c r="H305" s="538"/>
      <c r="I305" s="538"/>
    </row>
    <row r="306" spans="1:9" ht="15.75" x14ac:dyDescent="0.25">
      <c r="A306" s="470">
        <v>270</v>
      </c>
      <c r="B306" s="492" t="s">
        <v>696</v>
      </c>
      <c r="C306" s="471" t="s">
        <v>263</v>
      </c>
      <c r="D306" s="506" t="s">
        <v>393</v>
      </c>
      <c r="E306" s="520">
        <v>5</v>
      </c>
      <c r="F306" s="520">
        <v>3</v>
      </c>
      <c r="G306" s="520">
        <v>2</v>
      </c>
      <c r="H306" s="520">
        <v>1</v>
      </c>
      <c r="I306" s="474">
        <f>SUM(E306:H306)</f>
        <v>11</v>
      </c>
    </row>
    <row r="307" spans="1:9" ht="15.75" x14ac:dyDescent="0.25">
      <c r="A307" s="470">
        <v>271</v>
      </c>
      <c r="B307" s="492" t="s">
        <v>697</v>
      </c>
      <c r="C307" s="471" t="s">
        <v>263</v>
      </c>
      <c r="D307" s="506">
        <v>6</v>
      </c>
      <c r="E307" s="520">
        <v>5</v>
      </c>
      <c r="F307" s="520">
        <v>2</v>
      </c>
      <c r="G307" s="520">
        <v>1</v>
      </c>
      <c r="H307" s="520">
        <v>0</v>
      </c>
      <c r="I307" s="474">
        <f t="shared" ref="I307:I309" si="25">SUM(E307:H307)</f>
        <v>8</v>
      </c>
    </row>
    <row r="308" spans="1:9" ht="15.75" x14ac:dyDescent="0.25">
      <c r="A308" s="470">
        <v>272</v>
      </c>
      <c r="B308" s="492" t="s">
        <v>698</v>
      </c>
      <c r="C308" s="471" t="s">
        <v>263</v>
      </c>
      <c r="D308" s="506">
        <v>20</v>
      </c>
      <c r="E308" s="520">
        <v>18</v>
      </c>
      <c r="F308" s="520">
        <v>10</v>
      </c>
      <c r="G308" s="520">
        <v>9</v>
      </c>
      <c r="H308" s="520">
        <v>5</v>
      </c>
      <c r="I308" s="474">
        <f t="shared" si="25"/>
        <v>42</v>
      </c>
    </row>
    <row r="309" spans="1:9" ht="15.75" x14ac:dyDescent="0.25">
      <c r="A309" s="470">
        <v>273</v>
      </c>
      <c r="B309" s="492" t="s">
        <v>777</v>
      </c>
      <c r="C309" s="471" t="s">
        <v>263</v>
      </c>
      <c r="D309" s="506" t="s">
        <v>456</v>
      </c>
      <c r="E309" s="520">
        <v>5</v>
      </c>
      <c r="F309" s="520">
        <v>3</v>
      </c>
      <c r="G309" s="520">
        <v>2</v>
      </c>
      <c r="H309" s="520">
        <v>1</v>
      </c>
      <c r="I309" s="474">
        <f t="shared" si="25"/>
        <v>11</v>
      </c>
    </row>
    <row r="310" spans="1:9" ht="15.75" x14ac:dyDescent="0.25">
      <c r="A310" s="470">
        <v>274</v>
      </c>
      <c r="B310" s="492" t="s">
        <v>700</v>
      </c>
      <c r="C310" s="471" t="s">
        <v>263</v>
      </c>
      <c r="D310" s="506" t="s">
        <v>456</v>
      </c>
      <c r="E310" s="527">
        <v>6</v>
      </c>
      <c r="F310" s="527">
        <v>2</v>
      </c>
      <c r="G310" s="527">
        <v>1</v>
      </c>
      <c r="H310" s="527">
        <v>0</v>
      </c>
      <c r="I310" s="474">
        <f>SUM(E321:H321)</f>
        <v>35</v>
      </c>
    </row>
    <row r="311" spans="1:9" ht="15.75" x14ac:dyDescent="0.25">
      <c r="A311" s="470">
        <v>275</v>
      </c>
      <c r="B311" s="492" t="s">
        <v>701</v>
      </c>
      <c r="C311" s="471" t="s">
        <v>263</v>
      </c>
      <c r="D311" s="506">
        <v>0</v>
      </c>
      <c r="E311" s="539">
        <v>3</v>
      </c>
      <c r="F311" s="539">
        <v>1</v>
      </c>
      <c r="G311" s="539">
        <v>0</v>
      </c>
      <c r="H311" s="539">
        <v>1</v>
      </c>
      <c r="I311" s="478">
        <f>SUM(E311:H311)</f>
        <v>5</v>
      </c>
    </row>
    <row r="312" spans="1:9" ht="15.75" x14ac:dyDescent="0.25">
      <c r="A312" s="470">
        <v>276</v>
      </c>
      <c r="B312" s="492" t="s">
        <v>702</v>
      </c>
      <c r="C312" s="471" t="s">
        <v>263</v>
      </c>
      <c r="D312" s="506" t="s">
        <v>456</v>
      </c>
      <c r="E312" s="520">
        <v>4</v>
      </c>
      <c r="F312" s="520">
        <v>2</v>
      </c>
      <c r="G312" s="520">
        <v>1</v>
      </c>
      <c r="H312" s="520">
        <v>0</v>
      </c>
      <c r="I312" s="478">
        <f t="shared" ref="I312:I330" si="26">SUM(E312:H312)</f>
        <v>7</v>
      </c>
    </row>
    <row r="313" spans="1:9" ht="15.75" x14ac:dyDescent="0.25">
      <c r="A313" s="470">
        <v>277</v>
      </c>
      <c r="B313" s="492" t="s">
        <v>703</v>
      </c>
      <c r="C313" s="471" t="s">
        <v>263</v>
      </c>
      <c r="D313" s="490" t="s">
        <v>393</v>
      </c>
      <c r="E313" s="473">
        <v>5</v>
      </c>
      <c r="F313" s="473">
        <v>3</v>
      </c>
      <c r="G313" s="473">
        <v>1</v>
      </c>
      <c r="H313" s="473">
        <v>0</v>
      </c>
      <c r="I313" s="478">
        <f t="shared" si="26"/>
        <v>9</v>
      </c>
    </row>
    <row r="314" spans="1:9" ht="15.75" x14ac:dyDescent="0.25">
      <c r="A314" s="470">
        <v>278</v>
      </c>
      <c r="B314" s="492" t="s">
        <v>704</v>
      </c>
      <c r="C314" s="471" t="s">
        <v>263</v>
      </c>
      <c r="D314" s="490" t="s">
        <v>393</v>
      </c>
      <c r="E314" s="473">
        <v>4</v>
      </c>
      <c r="F314" s="473">
        <v>2</v>
      </c>
      <c r="G314" s="473">
        <v>1</v>
      </c>
      <c r="H314" s="473">
        <v>1</v>
      </c>
      <c r="I314" s="478">
        <f t="shared" si="26"/>
        <v>8</v>
      </c>
    </row>
    <row r="315" spans="1:9" ht="15.75" x14ac:dyDescent="0.25">
      <c r="A315" s="470">
        <v>279</v>
      </c>
      <c r="B315" s="489" t="s">
        <v>705</v>
      </c>
      <c r="C315" s="471" t="s">
        <v>263</v>
      </c>
      <c r="D315" s="490" t="s">
        <v>393</v>
      </c>
      <c r="E315" s="473">
        <v>6</v>
      </c>
      <c r="F315" s="473">
        <v>3</v>
      </c>
      <c r="G315" s="473">
        <v>2</v>
      </c>
      <c r="H315" s="473">
        <v>1</v>
      </c>
      <c r="I315" s="478">
        <f t="shared" si="26"/>
        <v>12</v>
      </c>
    </row>
    <row r="316" spans="1:9" ht="15.75" x14ac:dyDescent="0.25">
      <c r="A316" s="470">
        <v>280</v>
      </c>
      <c r="B316" s="516" t="s">
        <v>706</v>
      </c>
      <c r="C316" s="471" t="s">
        <v>263</v>
      </c>
      <c r="D316" s="490" t="s">
        <v>393</v>
      </c>
      <c r="E316" s="473">
        <v>5</v>
      </c>
      <c r="F316" s="473">
        <v>2</v>
      </c>
      <c r="G316" s="473">
        <v>1</v>
      </c>
      <c r="H316" s="473">
        <v>0</v>
      </c>
      <c r="I316" s="478">
        <f t="shared" si="26"/>
        <v>8</v>
      </c>
    </row>
    <row r="317" spans="1:9" ht="15.75" x14ac:dyDescent="0.25">
      <c r="A317" s="470">
        <v>281</v>
      </c>
      <c r="B317" s="492" t="s">
        <v>707</v>
      </c>
      <c r="C317" s="471" t="s">
        <v>263</v>
      </c>
      <c r="D317" s="490">
        <v>10</v>
      </c>
      <c r="E317" s="473">
        <v>19</v>
      </c>
      <c r="F317" s="473">
        <v>12</v>
      </c>
      <c r="G317" s="473">
        <v>7</v>
      </c>
      <c r="H317" s="473">
        <v>5</v>
      </c>
      <c r="I317" s="478">
        <f t="shared" si="26"/>
        <v>43</v>
      </c>
    </row>
    <row r="318" spans="1:9" ht="15.75" x14ac:dyDescent="0.25">
      <c r="A318" s="470">
        <v>282</v>
      </c>
      <c r="B318" s="492" t="s">
        <v>708</v>
      </c>
      <c r="C318" s="471" t="s">
        <v>263</v>
      </c>
      <c r="D318" s="490" t="s">
        <v>393</v>
      </c>
      <c r="E318" s="473">
        <v>4</v>
      </c>
      <c r="F318" s="473">
        <v>1</v>
      </c>
      <c r="G318" s="473">
        <v>1</v>
      </c>
      <c r="H318" s="473">
        <v>0</v>
      </c>
      <c r="I318" s="478">
        <f t="shared" si="26"/>
        <v>6</v>
      </c>
    </row>
    <row r="319" spans="1:9" ht="15.75" x14ac:dyDescent="0.25">
      <c r="A319" s="470">
        <v>283</v>
      </c>
      <c r="B319" s="471" t="s">
        <v>778</v>
      </c>
      <c r="C319" s="471" t="s">
        <v>263</v>
      </c>
      <c r="D319" s="490" t="s">
        <v>393</v>
      </c>
      <c r="E319" s="520">
        <v>5</v>
      </c>
      <c r="F319" s="520">
        <v>2</v>
      </c>
      <c r="G319" s="520">
        <v>0</v>
      </c>
      <c r="H319" s="520">
        <v>1</v>
      </c>
      <c r="I319" s="478">
        <f t="shared" si="26"/>
        <v>8</v>
      </c>
    </row>
    <row r="320" spans="1:9" ht="15.75" x14ac:dyDescent="0.25">
      <c r="A320" s="470">
        <v>284</v>
      </c>
      <c r="B320" s="492" t="s">
        <v>710</v>
      </c>
      <c r="C320" s="471" t="s">
        <v>263</v>
      </c>
      <c r="D320" s="490" t="s">
        <v>393</v>
      </c>
      <c r="E320" s="520">
        <v>4</v>
      </c>
      <c r="F320" s="520">
        <v>2</v>
      </c>
      <c r="G320" s="520">
        <v>1</v>
      </c>
      <c r="H320" s="520">
        <v>0</v>
      </c>
      <c r="I320" s="478">
        <f t="shared" si="26"/>
        <v>7</v>
      </c>
    </row>
    <row r="321" spans="1:9" ht="15.75" x14ac:dyDescent="0.25">
      <c r="A321" s="470">
        <v>285</v>
      </c>
      <c r="B321" s="471" t="s">
        <v>779</v>
      </c>
      <c r="C321" s="471" t="s">
        <v>263</v>
      </c>
      <c r="D321" s="490">
        <v>20</v>
      </c>
      <c r="E321" s="520">
        <v>18</v>
      </c>
      <c r="F321" s="520">
        <v>10</v>
      </c>
      <c r="G321" s="520">
        <v>6</v>
      </c>
      <c r="H321" s="520">
        <v>1</v>
      </c>
      <c r="I321" s="478">
        <f t="shared" si="26"/>
        <v>35</v>
      </c>
    </row>
    <row r="322" spans="1:9" ht="15.75" x14ac:dyDescent="0.25">
      <c r="A322" s="470">
        <v>286</v>
      </c>
      <c r="B322" s="492" t="s">
        <v>712</v>
      </c>
      <c r="C322" s="471" t="s">
        <v>263</v>
      </c>
      <c r="D322" s="490">
        <v>20</v>
      </c>
      <c r="E322" s="527">
        <v>17</v>
      </c>
      <c r="F322" s="527">
        <v>11</v>
      </c>
      <c r="G322" s="527">
        <v>5</v>
      </c>
      <c r="H322" s="527">
        <v>2</v>
      </c>
      <c r="I322" s="478">
        <f t="shared" si="26"/>
        <v>35</v>
      </c>
    </row>
    <row r="323" spans="1:9" ht="15.75" x14ac:dyDescent="0.25">
      <c r="A323" s="470">
        <v>287</v>
      </c>
      <c r="B323" s="471" t="s">
        <v>780</v>
      </c>
      <c r="C323" s="471" t="s">
        <v>263</v>
      </c>
      <c r="D323" s="490">
        <v>20</v>
      </c>
      <c r="E323" s="520">
        <v>16</v>
      </c>
      <c r="F323" s="527">
        <v>9</v>
      </c>
      <c r="G323" s="520">
        <v>4</v>
      </c>
      <c r="H323" s="520">
        <v>2</v>
      </c>
      <c r="I323" s="478">
        <f t="shared" si="26"/>
        <v>31</v>
      </c>
    </row>
    <row r="324" spans="1:9" ht="15.75" x14ac:dyDescent="0.25">
      <c r="A324" s="470">
        <v>288</v>
      </c>
      <c r="B324" s="492" t="s">
        <v>714</v>
      </c>
      <c r="C324" s="471" t="s">
        <v>263</v>
      </c>
      <c r="D324" s="490">
        <v>10</v>
      </c>
      <c r="E324" s="493">
        <v>19</v>
      </c>
      <c r="F324" s="493">
        <v>12</v>
      </c>
      <c r="G324" s="493">
        <v>9</v>
      </c>
      <c r="H324" s="493">
        <v>5</v>
      </c>
      <c r="I324" s="478">
        <f t="shared" si="26"/>
        <v>45</v>
      </c>
    </row>
    <row r="325" spans="1:9" ht="15.75" x14ac:dyDescent="0.25">
      <c r="A325" s="470">
        <v>289</v>
      </c>
      <c r="B325" s="489" t="s">
        <v>715</v>
      </c>
      <c r="C325" s="471" t="s">
        <v>263</v>
      </c>
      <c r="D325" s="490">
        <v>15</v>
      </c>
      <c r="E325" s="473">
        <v>14</v>
      </c>
      <c r="F325" s="473">
        <v>10</v>
      </c>
      <c r="G325" s="473">
        <v>6</v>
      </c>
      <c r="H325" s="473">
        <v>2</v>
      </c>
      <c r="I325" s="478">
        <f t="shared" si="26"/>
        <v>32</v>
      </c>
    </row>
    <row r="326" spans="1:9" ht="15.75" x14ac:dyDescent="0.25">
      <c r="A326" s="470">
        <v>290</v>
      </c>
      <c r="B326" s="489" t="s">
        <v>716</v>
      </c>
      <c r="C326" s="471" t="s">
        <v>263</v>
      </c>
      <c r="D326" s="490">
        <v>10</v>
      </c>
      <c r="E326" s="473">
        <v>9</v>
      </c>
      <c r="F326" s="473">
        <v>5</v>
      </c>
      <c r="G326" s="473">
        <v>4</v>
      </c>
      <c r="H326" s="473">
        <v>1</v>
      </c>
      <c r="I326" s="478">
        <f t="shared" si="26"/>
        <v>19</v>
      </c>
    </row>
    <row r="327" spans="1:9" ht="15.75" x14ac:dyDescent="0.25">
      <c r="A327" s="470">
        <v>291</v>
      </c>
      <c r="B327" s="489" t="s">
        <v>717</v>
      </c>
      <c r="C327" s="471" t="s">
        <v>263</v>
      </c>
      <c r="D327" s="490">
        <v>10</v>
      </c>
      <c r="E327" s="473">
        <v>11</v>
      </c>
      <c r="F327" s="473">
        <v>9</v>
      </c>
      <c r="G327" s="473">
        <v>5</v>
      </c>
      <c r="H327" s="473">
        <v>3</v>
      </c>
      <c r="I327" s="478">
        <f t="shared" si="26"/>
        <v>28</v>
      </c>
    </row>
    <row r="328" spans="1:9" ht="15.75" x14ac:dyDescent="0.25">
      <c r="A328" s="470">
        <v>292</v>
      </c>
      <c r="B328" s="489" t="s">
        <v>543</v>
      </c>
      <c r="C328" s="471" t="s">
        <v>263</v>
      </c>
      <c r="D328" s="490">
        <v>15</v>
      </c>
      <c r="E328" s="473">
        <v>14</v>
      </c>
      <c r="F328" s="473">
        <v>10</v>
      </c>
      <c r="G328" s="473">
        <v>3</v>
      </c>
      <c r="H328" s="473">
        <v>2</v>
      </c>
      <c r="I328" s="478">
        <f t="shared" si="26"/>
        <v>29</v>
      </c>
    </row>
    <row r="329" spans="1:9" ht="15.75" x14ac:dyDescent="0.25">
      <c r="A329" s="470">
        <v>293</v>
      </c>
      <c r="B329" s="489" t="s">
        <v>718</v>
      </c>
      <c r="C329" s="471" t="s">
        <v>263</v>
      </c>
      <c r="D329" s="490" t="s">
        <v>393</v>
      </c>
      <c r="E329" s="473">
        <v>6</v>
      </c>
      <c r="F329" s="473">
        <v>2</v>
      </c>
      <c r="G329" s="473">
        <v>1</v>
      </c>
      <c r="H329" s="473">
        <v>1</v>
      </c>
      <c r="I329" s="478">
        <f t="shared" si="26"/>
        <v>10</v>
      </c>
    </row>
    <row r="330" spans="1:9" ht="15.75" x14ac:dyDescent="0.25">
      <c r="A330" s="470">
        <v>294</v>
      </c>
      <c r="B330" s="492" t="s">
        <v>719</v>
      </c>
      <c r="C330" s="471" t="s">
        <v>263</v>
      </c>
      <c r="D330" s="490" t="s">
        <v>393</v>
      </c>
      <c r="E330" s="473">
        <v>5</v>
      </c>
      <c r="F330" s="473">
        <v>3</v>
      </c>
      <c r="G330" s="473">
        <v>1</v>
      </c>
      <c r="H330" s="473">
        <v>0</v>
      </c>
      <c r="I330" s="478">
        <f t="shared" si="26"/>
        <v>9</v>
      </c>
    </row>
    <row r="331" spans="1:9" ht="15.75" x14ac:dyDescent="0.25">
      <c r="A331" s="470"/>
      <c r="B331" s="492"/>
      <c r="C331" s="494" t="s">
        <v>45</v>
      </c>
      <c r="D331" s="495">
        <f>SUM(D306:D330)</f>
        <v>156</v>
      </c>
      <c r="E331" s="495">
        <f t="shared" ref="E331:I331" si="27">SUM(E306:E330)</f>
        <v>227</v>
      </c>
      <c r="F331" s="495">
        <f t="shared" si="27"/>
        <v>131</v>
      </c>
      <c r="G331" s="495">
        <f t="shared" si="27"/>
        <v>74</v>
      </c>
      <c r="H331" s="495">
        <f t="shared" si="27"/>
        <v>35</v>
      </c>
      <c r="I331" s="495">
        <f t="shared" si="27"/>
        <v>493</v>
      </c>
    </row>
    <row r="332" spans="1:9" ht="15.75" x14ac:dyDescent="0.25">
      <c r="A332" s="540"/>
      <c r="B332" s="516"/>
      <c r="C332" s="541"/>
      <c r="D332" s="542"/>
      <c r="E332" s="542"/>
      <c r="F332" s="542"/>
      <c r="G332" s="542"/>
      <c r="H332" s="542"/>
      <c r="I332" s="542"/>
    </row>
    <row r="333" spans="1:9" ht="15.75" x14ac:dyDescent="0.25">
      <c r="A333" s="543" t="s">
        <v>274</v>
      </c>
      <c r="B333" s="543"/>
      <c r="C333" s="543"/>
      <c r="D333" s="543"/>
      <c r="E333" s="543"/>
      <c r="F333" s="543"/>
      <c r="G333" s="543"/>
      <c r="H333" s="543"/>
      <c r="I333" s="543"/>
    </row>
    <row r="334" spans="1:9" ht="15.75" x14ac:dyDescent="0.25">
      <c r="A334" s="543"/>
      <c r="B334" s="543"/>
      <c r="C334" s="543"/>
      <c r="D334" s="543"/>
      <c r="E334" s="543"/>
      <c r="F334" s="543"/>
      <c r="G334" s="543"/>
      <c r="H334" s="543"/>
      <c r="I334" s="543"/>
    </row>
    <row r="335" spans="1:9" ht="15.75" x14ac:dyDescent="0.25">
      <c r="A335" s="470">
        <v>295</v>
      </c>
      <c r="B335" s="489" t="s">
        <v>275</v>
      </c>
      <c r="C335" s="471" t="s">
        <v>276</v>
      </c>
      <c r="D335" s="472">
        <v>30</v>
      </c>
      <c r="E335" s="473">
        <v>124</v>
      </c>
      <c r="F335" s="473">
        <v>98</v>
      </c>
      <c r="G335" s="473">
        <v>68</v>
      </c>
      <c r="H335" s="473">
        <v>6</v>
      </c>
      <c r="I335" s="474">
        <f t="shared" ref="I335:I344" si="28">SUM(E335:H335)</f>
        <v>296</v>
      </c>
    </row>
    <row r="336" spans="1:9" ht="15.75" x14ac:dyDescent="0.25">
      <c r="A336" s="470">
        <v>296</v>
      </c>
      <c r="B336" s="489" t="s">
        <v>277</v>
      </c>
      <c r="C336" s="471" t="s">
        <v>278</v>
      </c>
      <c r="D336" s="472">
        <v>100</v>
      </c>
      <c r="E336" s="473">
        <v>212</v>
      </c>
      <c r="F336" s="473">
        <v>198</v>
      </c>
      <c r="G336" s="473">
        <v>98</v>
      </c>
      <c r="H336" s="473">
        <v>7</v>
      </c>
      <c r="I336" s="474">
        <f t="shared" si="28"/>
        <v>515</v>
      </c>
    </row>
    <row r="337" spans="1:9" ht="15.75" x14ac:dyDescent="0.25">
      <c r="A337" s="470">
        <v>297</v>
      </c>
      <c r="B337" s="489" t="s">
        <v>279</v>
      </c>
      <c r="C337" s="471" t="s">
        <v>280</v>
      </c>
      <c r="D337" s="472">
        <v>350</v>
      </c>
      <c r="E337" s="473">
        <v>486</v>
      </c>
      <c r="F337" s="473">
        <v>286</v>
      </c>
      <c r="G337" s="473">
        <v>119</v>
      </c>
      <c r="H337" s="473">
        <v>19</v>
      </c>
      <c r="I337" s="474">
        <f t="shared" si="28"/>
        <v>910</v>
      </c>
    </row>
    <row r="338" spans="1:9" ht="15.75" x14ac:dyDescent="0.25">
      <c r="A338" s="470">
        <v>298</v>
      </c>
      <c r="B338" s="489" t="s">
        <v>281</v>
      </c>
      <c r="C338" s="471" t="s">
        <v>217</v>
      </c>
      <c r="D338" s="472">
        <v>100</v>
      </c>
      <c r="E338" s="473">
        <v>210</v>
      </c>
      <c r="F338" s="473">
        <v>187</v>
      </c>
      <c r="G338" s="473">
        <v>98</v>
      </c>
      <c r="H338" s="473">
        <v>7</v>
      </c>
      <c r="I338" s="474">
        <f t="shared" si="28"/>
        <v>502</v>
      </c>
    </row>
    <row r="339" spans="1:9" ht="15.75" x14ac:dyDescent="0.25">
      <c r="A339" s="470">
        <v>299</v>
      </c>
      <c r="B339" s="489" t="s">
        <v>282</v>
      </c>
      <c r="C339" s="471" t="s">
        <v>283</v>
      </c>
      <c r="D339" s="472">
        <v>50</v>
      </c>
      <c r="E339" s="473">
        <v>164</v>
      </c>
      <c r="F339" s="473">
        <v>102</v>
      </c>
      <c r="G339" s="473">
        <v>72</v>
      </c>
      <c r="H339" s="473">
        <v>12</v>
      </c>
      <c r="I339" s="474">
        <f t="shared" si="28"/>
        <v>350</v>
      </c>
    </row>
    <row r="340" spans="1:9" ht="15.75" x14ac:dyDescent="0.25">
      <c r="A340" s="470">
        <v>300</v>
      </c>
      <c r="B340" s="489" t="s">
        <v>386</v>
      </c>
      <c r="C340" s="471" t="s">
        <v>325</v>
      </c>
      <c r="D340" s="472">
        <v>30</v>
      </c>
      <c r="E340" s="473">
        <v>93</v>
      </c>
      <c r="F340" s="473">
        <v>68</v>
      </c>
      <c r="G340" s="473">
        <v>48</v>
      </c>
      <c r="H340" s="473">
        <v>6</v>
      </c>
      <c r="I340" s="474">
        <f t="shared" si="28"/>
        <v>215</v>
      </c>
    </row>
    <row r="341" spans="1:9" ht="15.75" x14ac:dyDescent="0.25">
      <c r="A341" s="470">
        <v>301</v>
      </c>
      <c r="B341" s="489" t="s">
        <v>286</v>
      </c>
      <c r="C341" s="471" t="s">
        <v>287</v>
      </c>
      <c r="D341" s="472">
        <v>50</v>
      </c>
      <c r="E341" s="473">
        <v>126</v>
      </c>
      <c r="F341" s="473">
        <v>97</v>
      </c>
      <c r="G341" s="473">
        <v>26</v>
      </c>
      <c r="H341" s="473">
        <v>5</v>
      </c>
      <c r="I341" s="474">
        <f t="shared" si="28"/>
        <v>254</v>
      </c>
    </row>
    <row r="342" spans="1:9" ht="15.75" x14ac:dyDescent="0.25">
      <c r="A342" s="470">
        <v>302</v>
      </c>
      <c r="B342" s="489" t="s">
        <v>288</v>
      </c>
      <c r="C342" s="471" t="s">
        <v>289</v>
      </c>
      <c r="D342" s="472">
        <v>100</v>
      </c>
      <c r="E342" s="473">
        <v>219</v>
      </c>
      <c r="F342" s="473">
        <v>189</v>
      </c>
      <c r="G342" s="473">
        <v>96</v>
      </c>
      <c r="H342" s="473">
        <v>9</v>
      </c>
      <c r="I342" s="474">
        <f t="shared" si="28"/>
        <v>513</v>
      </c>
    </row>
    <row r="343" spans="1:9" ht="15.75" x14ac:dyDescent="0.25">
      <c r="A343" s="470">
        <v>303</v>
      </c>
      <c r="B343" s="489" t="s">
        <v>290</v>
      </c>
      <c r="C343" s="471" t="s">
        <v>291</v>
      </c>
      <c r="D343" s="472">
        <v>30</v>
      </c>
      <c r="E343" s="473">
        <v>162</v>
      </c>
      <c r="F343" s="473">
        <v>121</v>
      </c>
      <c r="G343" s="473">
        <v>42</v>
      </c>
      <c r="H343" s="473">
        <v>5</v>
      </c>
      <c r="I343" s="474">
        <f t="shared" si="28"/>
        <v>330</v>
      </c>
    </row>
    <row r="344" spans="1:9" ht="15.75" x14ac:dyDescent="0.25">
      <c r="A344" s="470">
        <v>304</v>
      </c>
      <c r="B344" s="489" t="s">
        <v>292</v>
      </c>
      <c r="C344" s="471" t="s">
        <v>291</v>
      </c>
      <c r="D344" s="472">
        <v>100</v>
      </c>
      <c r="E344" s="473">
        <v>245</v>
      </c>
      <c r="F344" s="473">
        <v>198</v>
      </c>
      <c r="G344" s="473">
        <v>47</v>
      </c>
      <c r="H344" s="473">
        <v>6</v>
      </c>
      <c r="I344" s="474">
        <f t="shared" si="28"/>
        <v>496</v>
      </c>
    </row>
    <row r="345" spans="1:9" ht="15.75" x14ac:dyDescent="0.25">
      <c r="A345" s="470"/>
      <c r="B345" s="492"/>
      <c r="C345" s="494" t="s">
        <v>45</v>
      </c>
      <c r="D345" s="544">
        <f>SUM(D335:D344)</f>
        <v>940</v>
      </c>
      <c r="E345" s="544">
        <f t="shared" ref="E345:I345" si="29">SUM(E335:E344)</f>
        <v>2041</v>
      </c>
      <c r="F345" s="544">
        <f t="shared" si="29"/>
        <v>1544</v>
      </c>
      <c r="G345" s="544">
        <f t="shared" si="29"/>
        <v>714</v>
      </c>
      <c r="H345" s="544">
        <f t="shared" si="29"/>
        <v>82</v>
      </c>
      <c r="I345" s="544">
        <f t="shared" si="29"/>
        <v>4381</v>
      </c>
    </row>
    <row r="346" spans="1:9" ht="15.75" x14ac:dyDescent="0.25">
      <c r="A346" s="545" t="s">
        <v>294</v>
      </c>
      <c r="B346" s="545"/>
      <c r="C346" s="545"/>
      <c r="D346" s="545"/>
      <c r="E346" s="545"/>
      <c r="F346" s="545"/>
      <c r="G346" s="545"/>
      <c r="H346" s="545"/>
      <c r="I346" s="545"/>
    </row>
    <row r="347" spans="1:9" ht="15.75" x14ac:dyDescent="0.25">
      <c r="A347" s="545"/>
      <c r="B347" s="545"/>
      <c r="C347" s="545"/>
      <c r="D347" s="545"/>
      <c r="E347" s="545"/>
      <c r="F347" s="545"/>
      <c r="G347" s="545"/>
      <c r="H347" s="545"/>
      <c r="I347" s="545"/>
    </row>
    <row r="348" spans="1:9" ht="15.75" x14ac:dyDescent="0.25">
      <c r="A348" s="470"/>
      <c r="B348" s="546"/>
      <c r="C348" s="547" t="s">
        <v>3</v>
      </c>
      <c r="D348" s="548" t="s">
        <v>5</v>
      </c>
      <c r="E348" s="549">
        <v>43770</v>
      </c>
      <c r="F348" s="550"/>
      <c r="G348" s="550"/>
      <c r="H348" s="551"/>
      <c r="I348" s="552" t="s">
        <v>781</v>
      </c>
    </row>
    <row r="349" spans="1:9" ht="15.75" x14ac:dyDescent="0.25">
      <c r="A349" s="470"/>
      <c r="B349" s="489"/>
      <c r="C349" s="547"/>
      <c r="D349" s="553"/>
      <c r="E349" s="554" t="s">
        <v>399</v>
      </c>
      <c r="F349" s="554" t="s">
        <v>398</v>
      </c>
      <c r="G349" s="554" t="s">
        <v>397</v>
      </c>
      <c r="H349" s="506" t="s">
        <v>396</v>
      </c>
      <c r="I349" s="548" t="s">
        <v>7</v>
      </c>
    </row>
    <row r="350" spans="1:9" ht="31.5" x14ac:dyDescent="0.25">
      <c r="A350" s="470" t="s">
        <v>553</v>
      </c>
      <c r="B350" s="555" t="s">
        <v>298</v>
      </c>
      <c r="C350" s="547"/>
      <c r="D350" s="556"/>
      <c r="E350" s="472" t="s">
        <v>300</v>
      </c>
      <c r="F350" s="472" t="s">
        <v>300</v>
      </c>
      <c r="G350" s="472" t="s">
        <v>300</v>
      </c>
      <c r="H350" s="472" t="s">
        <v>300</v>
      </c>
      <c r="I350" s="556"/>
    </row>
    <row r="351" spans="1:9" ht="15.75" x14ac:dyDescent="0.25">
      <c r="A351" s="470">
        <v>305</v>
      </c>
      <c r="B351" s="489" t="s">
        <v>301</v>
      </c>
      <c r="C351" s="471" t="s">
        <v>302</v>
      </c>
      <c r="D351" s="557">
        <v>0</v>
      </c>
      <c r="E351" s="558">
        <v>536</v>
      </c>
      <c r="F351" s="558">
        <v>221</v>
      </c>
      <c r="G351" s="558">
        <v>158</v>
      </c>
      <c r="H351" s="558">
        <v>94</v>
      </c>
      <c r="I351" s="452">
        <f>SUM(E351:H351)</f>
        <v>1009</v>
      </c>
    </row>
    <row r="352" spans="1:9" ht="31.5" x14ac:dyDescent="0.25">
      <c r="A352" s="470">
        <v>306</v>
      </c>
      <c r="B352" s="489" t="s">
        <v>312</v>
      </c>
      <c r="C352" s="471" t="s">
        <v>313</v>
      </c>
      <c r="D352" s="506">
        <v>0</v>
      </c>
      <c r="E352" s="520">
        <v>219</v>
      </c>
      <c r="F352" s="520">
        <v>68</v>
      </c>
      <c r="G352" s="520">
        <v>21</v>
      </c>
      <c r="H352" s="520">
        <v>11</v>
      </c>
      <c r="I352" s="474">
        <f>SUM(E352:H352)</f>
        <v>319</v>
      </c>
    </row>
    <row r="353" spans="1:9" ht="15.75" x14ac:dyDescent="0.25">
      <c r="A353" s="470" t="s">
        <v>393</v>
      </c>
      <c r="B353" s="524" t="s">
        <v>303</v>
      </c>
      <c r="C353" s="518"/>
      <c r="D353" s="498"/>
      <c r="E353" s="559"/>
      <c r="F353" s="559"/>
      <c r="G353" s="559"/>
      <c r="H353" s="559"/>
      <c r="I353" s="474"/>
    </row>
    <row r="354" spans="1:9" ht="15.75" x14ac:dyDescent="0.25">
      <c r="A354" s="470">
        <v>307</v>
      </c>
      <c r="B354" s="560" t="s">
        <v>304</v>
      </c>
      <c r="C354" s="518" t="s">
        <v>305</v>
      </c>
      <c r="D354" s="498">
        <v>0</v>
      </c>
      <c r="E354" s="561">
        <v>564</v>
      </c>
      <c r="F354" s="561">
        <v>216</v>
      </c>
      <c r="G354" s="561">
        <v>156</v>
      </c>
      <c r="H354" s="561">
        <v>79</v>
      </c>
      <c r="I354" s="474">
        <f>SUM(E354:H354)</f>
        <v>1015</v>
      </c>
    </row>
    <row r="355" spans="1:9" ht="15.75" x14ac:dyDescent="0.25">
      <c r="A355" s="470">
        <v>308</v>
      </c>
      <c r="B355" s="560" t="s">
        <v>306</v>
      </c>
      <c r="C355" s="518" t="s">
        <v>305</v>
      </c>
      <c r="D355" s="498">
        <v>0</v>
      </c>
      <c r="E355" s="561">
        <v>332</v>
      </c>
      <c r="F355" s="561">
        <v>214</v>
      </c>
      <c r="G355" s="561">
        <v>75</v>
      </c>
      <c r="H355" s="561">
        <v>42</v>
      </c>
      <c r="I355" s="474">
        <f>SUM(E355:H355)</f>
        <v>663</v>
      </c>
    </row>
    <row r="356" spans="1:9" ht="15.75" x14ac:dyDescent="0.25">
      <c r="A356" s="470">
        <v>309</v>
      </c>
      <c r="B356" s="560" t="s">
        <v>307</v>
      </c>
      <c r="C356" s="518" t="s">
        <v>305</v>
      </c>
      <c r="D356" s="498">
        <v>0</v>
      </c>
      <c r="E356" s="561">
        <v>291</v>
      </c>
      <c r="F356" s="561">
        <v>108</v>
      </c>
      <c r="G356" s="561">
        <v>47</v>
      </c>
      <c r="H356" s="561">
        <v>19</v>
      </c>
      <c r="I356" s="474">
        <f>SUM(E356:H356)</f>
        <v>465</v>
      </c>
    </row>
    <row r="357" spans="1:9" ht="15.75" x14ac:dyDescent="0.25">
      <c r="A357" s="470" t="s">
        <v>393</v>
      </c>
      <c r="B357" s="560" t="s">
        <v>308</v>
      </c>
      <c r="C357" s="518"/>
      <c r="D357" s="498"/>
      <c r="E357" s="559"/>
      <c r="F357" s="559"/>
      <c r="G357" s="559"/>
      <c r="H357" s="559"/>
      <c r="I357" s="474"/>
    </row>
    <row r="358" spans="1:9" ht="15.75" x14ac:dyDescent="0.25">
      <c r="A358" s="470">
        <v>310</v>
      </c>
      <c r="B358" s="560" t="s">
        <v>309</v>
      </c>
      <c r="C358" s="518" t="s">
        <v>305</v>
      </c>
      <c r="D358" s="498">
        <v>0</v>
      </c>
      <c r="E358" s="561">
        <v>494</v>
      </c>
      <c r="F358" s="561">
        <v>215</v>
      </c>
      <c r="G358" s="561">
        <v>24</v>
      </c>
      <c r="H358" s="561">
        <v>17</v>
      </c>
      <c r="I358" s="474">
        <f t="shared" ref="I358:I370" si="30">SUM(E358:H358)</f>
        <v>750</v>
      </c>
    </row>
    <row r="359" spans="1:9" ht="15.75" x14ac:dyDescent="0.25">
      <c r="A359" s="470">
        <v>311</v>
      </c>
      <c r="B359" s="560" t="s">
        <v>310</v>
      </c>
      <c r="C359" s="518" t="s">
        <v>305</v>
      </c>
      <c r="D359" s="498">
        <v>0</v>
      </c>
      <c r="E359" s="561">
        <v>697</v>
      </c>
      <c r="F359" s="561">
        <v>378</v>
      </c>
      <c r="G359" s="561">
        <v>178</v>
      </c>
      <c r="H359" s="561">
        <v>98</v>
      </c>
      <c r="I359" s="474">
        <f t="shared" si="30"/>
        <v>1351</v>
      </c>
    </row>
    <row r="360" spans="1:9" ht="15.75" x14ac:dyDescent="0.25">
      <c r="A360" s="470">
        <v>312</v>
      </c>
      <c r="B360" s="524" t="s">
        <v>320</v>
      </c>
      <c r="C360" s="518" t="s">
        <v>305</v>
      </c>
      <c r="D360" s="498">
        <v>0</v>
      </c>
      <c r="E360" s="562">
        <v>186</v>
      </c>
      <c r="F360" s="562">
        <v>124</v>
      </c>
      <c r="G360" s="562">
        <v>96</v>
      </c>
      <c r="H360" s="562">
        <v>18</v>
      </c>
      <c r="I360" s="474">
        <f>SUM(E360:H360)</f>
        <v>424</v>
      </c>
    </row>
    <row r="361" spans="1:9" ht="15.75" x14ac:dyDescent="0.25">
      <c r="A361" s="470">
        <v>313</v>
      </c>
      <c r="B361" s="524" t="s">
        <v>311</v>
      </c>
      <c r="C361" s="518" t="s">
        <v>305</v>
      </c>
      <c r="D361" s="498">
        <v>0</v>
      </c>
      <c r="E361" s="561">
        <v>97</v>
      </c>
      <c r="F361" s="561">
        <v>36</v>
      </c>
      <c r="G361" s="561">
        <v>25</v>
      </c>
      <c r="H361" s="561">
        <v>12</v>
      </c>
      <c r="I361" s="474">
        <f t="shared" si="30"/>
        <v>170</v>
      </c>
    </row>
    <row r="362" spans="1:9" ht="15.75" x14ac:dyDescent="0.25">
      <c r="A362" s="470">
        <v>314</v>
      </c>
      <c r="B362" s="524" t="s">
        <v>316</v>
      </c>
      <c r="C362" s="518" t="s">
        <v>317</v>
      </c>
      <c r="D362" s="498">
        <v>0</v>
      </c>
      <c r="E362" s="561">
        <v>278</v>
      </c>
      <c r="F362" s="561">
        <v>214</v>
      </c>
      <c r="G362" s="561">
        <v>96</v>
      </c>
      <c r="H362" s="561">
        <v>28</v>
      </c>
      <c r="I362" s="474">
        <f t="shared" si="30"/>
        <v>616</v>
      </c>
    </row>
    <row r="363" spans="1:9" ht="15.75" x14ac:dyDescent="0.25">
      <c r="A363" s="470">
        <v>315</v>
      </c>
      <c r="B363" s="524" t="s">
        <v>321</v>
      </c>
      <c r="C363" s="518" t="s">
        <v>305</v>
      </c>
      <c r="D363" s="498">
        <v>0</v>
      </c>
      <c r="E363" s="561">
        <v>178</v>
      </c>
      <c r="F363" s="561">
        <v>56.9</v>
      </c>
      <c r="G363" s="561">
        <v>19.100000000000001</v>
      </c>
      <c r="H363" s="561">
        <v>9.94</v>
      </c>
      <c r="I363" s="474">
        <f t="shared" si="30"/>
        <v>263.94</v>
      </c>
    </row>
    <row r="364" spans="1:9" ht="15.75" x14ac:dyDescent="0.25">
      <c r="A364" s="470">
        <v>316</v>
      </c>
      <c r="B364" s="524" t="s">
        <v>322</v>
      </c>
      <c r="C364" s="518" t="s">
        <v>305</v>
      </c>
      <c r="D364" s="498">
        <v>0</v>
      </c>
      <c r="E364" s="561">
        <v>112</v>
      </c>
      <c r="F364" s="561">
        <v>59</v>
      </c>
      <c r="G364" s="561">
        <v>24</v>
      </c>
      <c r="H364" s="561">
        <v>11</v>
      </c>
      <c r="I364" s="474">
        <f t="shared" si="30"/>
        <v>206</v>
      </c>
    </row>
    <row r="365" spans="1:9" ht="15.75" x14ac:dyDescent="0.25">
      <c r="A365" s="470">
        <v>317</v>
      </c>
      <c r="B365" s="524" t="s">
        <v>324</v>
      </c>
      <c r="C365" s="518" t="s">
        <v>325</v>
      </c>
      <c r="D365" s="498">
        <v>0</v>
      </c>
      <c r="E365" s="562">
        <v>91</v>
      </c>
      <c r="F365" s="562">
        <v>20</v>
      </c>
      <c r="G365" s="562">
        <v>13</v>
      </c>
      <c r="H365" s="562">
        <v>7</v>
      </c>
      <c r="I365" s="474">
        <f t="shared" si="30"/>
        <v>131</v>
      </c>
    </row>
    <row r="366" spans="1:9" ht="15.75" x14ac:dyDescent="0.25">
      <c r="A366" s="470">
        <v>318</v>
      </c>
      <c r="B366" s="524" t="s">
        <v>326</v>
      </c>
      <c r="C366" s="518" t="s">
        <v>327</v>
      </c>
      <c r="D366" s="498">
        <v>0</v>
      </c>
      <c r="E366" s="562">
        <v>18</v>
      </c>
      <c r="F366" s="562">
        <v>5</v>
      </c>
      <c r="G366" s="562">
        <v>1</v>
      </c>
      <c r="H366" s="562">
        <v>1</v>
      </c>
      <c r="I366" s="474">
        <f t="shared" si="30"/>
        <v>25</v>
      </c>
    </row>
    <row r="367" spans="1:9" ht="15.75" x14ac:dyDescent="0.25">
      <c r="A367" s="470">
        <v>319</v>
      </c>
      <c r="B367" s="563" t="s">
        <v>350</v>
      </c>
      <c r="C367" s="564" t="s">
        <v>351</v>
      </c>
      <c r="D367" s="490">
        <v>0</v>
      </c>
      <c r="E367" s="493">
        <v>0.2</v>
      </c>
      <c r="F367" s="493">
        <v>0.5</v>
      </c>
      <c r="G367" s="493">
        <v>0.2</v>
      </c>
      <c r="H367" s="493">
        <v>0</v>
      </c>
      <c r="I367" s="474">
        <f t="shared" si="30"/>
        <v>0.89999999999999991</v>
      </c>
    </row>
    <row r="368" spans="1:9" ht="15.75" x14ac:dyDescent="0.25">
      <c r="A368" s="470">
        <v>320</v>
      </c>
      <c r="B368" s="489" t="s">
        <v>352</v>
      </c>
      <c r="C368" s="471" t="s">
        <v>353</v>
      </c>
      <c r="D368" s="506">
        <v>0</v>
      </c>
      <c r="E368" s="558">
        <v>0</v>
      </c>
      <c r="F368" s="558">
        <v>0</v>
      </c>
      <c r="G368" s="558">
        <v>0</v>
      </c>
      <c r="H368" s="558">
        <v>1</v>
      </c>
      <c r="I368" s="474">
        <f t="shared" si="30"/>
        <v>1</v>
      </c>
    </row>
    <row r="369" spans="1:9" ht="15.75" x14ac:dyDescent="0.25">
      <c r="A369" s="470">
        <v>321</v>
      </c>
      <c r="B369" s="489" t="s">
        <v>354</v>
      </c>
      <c r="C369" s="471" t="s">
        <v>355</v>
      </c>
      <c r="D369" s="506">
        <v>25</v>
      </c>
      <c r="E369" s="558">
        <v>2</v>
      </c>
      <c r="F369" s="558">
        <v>2</v>
      </c>
      <c r="G369" s="558">
        <v>1</v>
      </c>
      <c r="H369" s="558">
        <v>1</v>
      </c>
      <c r="I369" s="474">
        <f t="shared" si="30"/>
        <v>6</v>
      </c>
    </row>
    <row r="370" spans="1:9" ht="15.75" x14ac:dyDescent="0.25">
      <c r="A370" s="470">
        <v>322</v>
      </c>
      <c r="B370" s="489" t="s">
        <v>388</v>
      </c>
      <c r="C370" s="471" t="s">
        <v>782</v>
      </c>
      <c r="D370" s="506">
        <v>0</v>
      </c>
      <c r="E370" s="558">
        <v>0</v>
      </c>
      <c r="F370" s="558">
        <v>0</v>
      </c>
      <c r="G370" s="558">
        <v>0</v>
      </c>
      <c r="H370" s="558">
        <v>0</v>
      </c>
      <c r="I370" s="474">
        <f t="shared" si="30"/>
        <v>0</v>
      </c>
    </row>
    <row r="371" spans="1:9" ht="15.75" x14ac:dyDescent="0.25">
      <c r="A371" s="168"/>
      <c r="B371" s="482"/>
      <c r="C371" s="494" t="s">
        <v>45</v>
      </c>
      <c r="D371" s="503">
        <f>SUM(D352:D370)</f>
        <v>25</v>
      </c>
      <c r="E371" s="565">
        <f>SUM(E351:E370)</f>
        <v>4095.2</v>
      </c>
      <c r="F371" s="565">
        <f t="shared" ref="F371:I371" si="31">SUM(F351:F370)</f>
        <v>1937.4</v>
      </c>
      <c r="G371" s="565">
        <f t="shared" si="31"/>
        <v>934.30000000000007</v>
      </c>
      <c r="H371" s="565">
        <f t="shared" si="31"/>
        <v>448.94</v>
      </c>
      <c r="I371" s="565">
        <f t="shared" si="31"/>
        <v>7415.8399999999992</v>
      </c>
    </row>
    <row r="372" spans="1:9" x14ac:dyDescent="0.25">
      <c r="A372" s="168"/>
      <c r="B372" s="482"/>
      <c r="C372" s="482"/>
      <c r="D372" s="499"/>
    </row>
    <row r="373" spans="1:9" ht="15.75" x14ac:dyDescent="0.25">
      <c r="A373" s="168"/>
      <c r="B373" s="566"/>
      <c r="C373" s="567" t="s">
        <v>328</v>
      </c>
      <c r="D373" s="568"/>
      <c r="E373" s="569">
        <f>SUM(E371,E345,E331,E303,E292,E279,E262,E244,E219,E176,E156,E146,E136,E122,E26)</f>
        <v>10157.200000000001</v>
      </c>
      <c r="F373" s="569">
        <f>SUM(F371,F345,F331,F303,F292,F279,F262,F244,F219,F176,F156,F146,F136,F122,F26)</f>
        <v>5484.4</v>
      </c>
      <c r="G373" s="569">
        <f>SUM(G371,G345,G331,G303,G292,G279,G262,G244,G219,G176,G156,G146,G136,G122,G26)</f>
        <v>2783.3</v>
      </c>
      <c r="H373" s="569">
        <f>SUM(H371,H345,H331,H303,H292,H279,H262,H244,H219,H176,H156,H146,H136,H122,H26)</f>
        <v>1108.94</v>
      </c>
      <c r="I373" s="569">
        <f>SUM(E373:H373)</f>
        <v>19533.84</v>
      </c>
    </row>
    <row r="374" spans="1:9" ht="15.75" x14ac:dyDescent="0.25">
      <c r="A374" s="168"/>
      <c r="B374" s="570"/>
      <c r="C374" s="567" t="s">
        <v>329</v>
      </c>
      <c r="D374" s="568"/>
      <c r="E374" s="569">
        <f>SUM(E373/30)</f>
        <v>338.57333333333338</v>
      </c>
      <c r="F374" s="569">
        <f t="shared" ref="F374:I374" si="32">SUM(F373/30)</f>
        <v>182.81333333333333</v>
      </c>
      <c r="G374" s="569">
        <f t="shared" si="32"/>
        <v>92.776666666666671</v>
      </c>
      <c r="H374" s="569">
        <f t="shared" si="32"/>
        <v>36.964666666666666</v>
      </c>
      <c r="I374" s="569">
        <f t="shared" si="32"/>
        <v>651.12800000000004</v>
      </c>
    </row>
    <row r="375" spans="1:9" ht="15.75" x14ac:dyDescent="0.25">
      <c r="A375" s="168"/>
      <c r="B375" s="570"/>
      <c r="C375" s="571"/>
      <c r="D375" s="572"/>
      <c r="E375" s="573"/>
      <c r="F375" s="573"/>
      <c r="G375" s="573"/>
      <c r="H375" s="573"/>
      <c r="I375" s="573"/>
    </row>
    <row r="376" spans="1:9" ht="15.75" x14ac:dyDescent="0.25">
      <c r="A376" s="168"/>
      <c r="B376" s="574" t="s">
        <v>783</v>
      </c>
      <c r="C376" s="574"/>
      <c r="D376" s="574"/>
      <c r="E376" s="574"/>
      <c r="F376" s="574"/>
      <c r="G376" s="574"/>
      <c r="H376" s="574"/>
      <c r="I376" s="574"/>
    </row>
    <row r="377" spans="1:9" ht="15.75" x14ac:dyDescent="0.25">
      <c r="A377" s="168"/>
      <c r="B377" s="575"/>
      <c r="C377" s="576"/>
      <c r="D377" s="577"/>
      <c r="E377" s="578"/>
      <c r="F377" s="578"/>
      <c r="G377" s="579"/>
      <c r="H377" s="580"/>
      <c r="I377" s="580"/>
    </row>
    <row r="378" spans="1:9" ht="15.75" x14ac:dyDescent="0.25">
      <c r="A378" s="168"/>
      <c r="B378" s="581" t="s">
        <v>784</v>
      </c>
      <c r="C378" s="581"/>
      <c r="D378" s="581"/>
      <c r="E378" s="581"/>
      <c r="F378" s="581"/>
      <c r="G378" s="581"/>
      <c r="H378" s="581"/>
      <c r="I378" s="581"/>
    </row>
    <row r="379" spans="1:9" ht="15.75" x14ac:dyDescent="0.25">
      <c r="A379" s="168"/>
      <c r="B379" s="575"/>
      <c r="C379" s="575"/>
      <c r="D379" s="582"/>
      <c r="E379" s="583"/>
      <c r="F379" s="583"/>
      <c r="G379" s="583"/>
      <c r="H379" s="584"/>
      <c r="I379" s="580"/>
    </row>
    <row r="380" spans="1:9" ht="15.75" x14ac:dyDescent="0.25">
      <c r="A380" s="168"/>
      <c r="B380" s="585" t="s">
        <v>785</v>
      </c>
      <c r="C380" s="585"/>
      <c r="D380" s="585"/>
      <c r="E380" s="585"/>
      <c r="F380" s="585"/>
      <c r="G380" s="585"/>
      <c r="H380" s="585"/>
      <c r="I380" s="585"/>
    </row>
    <row r="381" spans="1:9" ht="15.75" x14ac:dyDescent="0.25">
      <c r="A381" s="168"/>
      <c r="B381" s="586"/>
      <c r="C381" s="586"/>
      <c r="D381" s="587"/>
      <c r="E381" s="588"/>
      <c r="F381" s="588"/>
      <c r="G381" s="588"/>
      <c r="H381" s="580"/>
      <c r="I381" s="580"/>
    </row>
    <row r="382" spans="1:9" ht="15.75" x14ac:dyDescent="0.25">
      <c r="A382" s="168"/>
      <c r="B382" s="589" t="s">
        <v>786</v>
      </c>
      <c r="C382" s="589"/>
      <c r="D382" s="589"/>
      <c r="E382" s="589"/>
      <c r="F382" s="589"/>
      <c r="G382" s="589"/>
      <c r="H382" s="589"/>
      <c r="I382" s="589"/>
    </row>
    <row r="383" spans="1:9" x14ac:dyDescent="0.25">
      <c r="A383" s="168"/>
      <c r="B383" s="482"/>
      <c r="C383" s="482"/>
      <c r="D383" s="499"/>
    </row>
  </sheetData>
  <mergeCells count="29">
    <mergeCell ref="E3:H3"/>
    <mergeCell ref="I3:I4"/>
    <mergeCell ref="B376:I376"/>
    <mergeCell ref="B378:I378"/>
    <mergeCell ref="B380:I380"/>
    <mergeCell ref="B382:I382"/>
    <mergeCell ref="A1:I1"/>
    <mergeCell ref="A2:A4"/>
    <mergeCell ref="B2:B4"/>
    <mergeCell ref="C2:C4"/>
    <mergeCell ref="D2:H2"/>
    <mergeCell ref="D3:D4"/>
    <mergeCell ref="A304:I305"/>
    <mergeCell ref="A333:I334"/>
    <mergeCell ref="A346:I347"/>
    <mergeCell ref="D348:D350"/>
    <mergeCell ref="E348:H348"/>
    <mergeCell ref="I349:I350"/>
    <mergeCell ref="A177:I178"/>
    <mergeCell ref="A220:I221"/>
    <mergeCell ref="A245:I245"/>
    <mergeCell ref="A263:I263"/>
    <mergeCell ref="A280:I280"/>
    <mergeCell ref="A293:I294"/>
    <mergeCell ref="A27:I28"/>
    <mergeCell ref="A123:I124"/>
    <mergeCell ref="A138:I138"/>
    <mergeCell ref="A147:I147"/>
    <mergeCell ref="A158:I15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9"/>
  <sheetViews>
    <sheetView topLeftCell="A400" workbookViewId="0">
      <selection activeCell="L10" sqref="L10"/>
    </sheetView>
  </sheetViews>
  <sheetFormatPr defaultRowHeight="15" x14ac:dyDescent="0.25"/>
  <cols>
    <col min="2" max="2" width="36.42578125" customWidth="1"/>
    <col min="3" max="3" width="48.42578125" customWidth="1"/>
  </cols>
  <sheetData>
    <row r="1" spans="1:9" ht="18" x14ac:dyDescent="0.25">
      <c r="A1" s="590" t="s">
        <v>788</v>
      </c>
      <c r="B1" s="591"/>
      <c r="C1" s="591"/>
      <c r="D1" s="591"/>
      <c r="E1" s="591"/>
      <c r="F1" s="591"/>
      <c r="G1" s="591"/>
      <c r="H1" s="591"/>
      <c r="I1" s="592"/>
    </row>
    <row r="2" spans="1:9" x14ac:dyDescent="0.25">
      <c r="A2" s="593" t="s">
        <v>1</v>
      </c>
      <c r="B2" s="594" t="s">
        <v>2</v>
      </c>
      <c r="C2" s="595" t="s">
        <v>3</v>
      </c>
      <c r="D2" s="596">
        <v>43800</v>
      </c>
      <c r="E2" s="596"/>
      <c r="F2" s="596"/>
      <c r="G2" s="596"/>
      <c r="H2" s="596"/>
      <c r="I2" s="8" t="s">
        <v>4</v>
      </c>
    </row>
    <row r="3" spans="1:9" x14ac:dyDescent="0.25">
      <c r="A3" s="593"/>
      <c r="B3" s="594"/>
      <c r="C3" s="595"/>
      <c r="D3" s="597" t="s">
        <v>5</v>
      </c>
      <c r="E3" s="598" t="s">
        <v>401</v>
      </c>
      <c r="F3" s="598"/>
      <c r="G3" s="598"/>
      <c r="H3" s="598"/>
      <c r="I3" s="599" t="s">
        <v>7</v>
      </c>
    </row>
    <row r="4" spans="1:9" x14ac:dyDescent="0.25">
      <c r="A4" s="593"/>
      <c r="B4" s="594"/>
      <c r="C4" s="595"/>
      <c r="D4" s="597"/>
      <c r="E4" s="600" t="s">
        <v>399</v>
      </c>
      <c r="F4" s="600" t="s">
        <v>398</v>
      </c>
      <c r="G4" s="600" t="s">
        <v>397</v>
      </c>
      <c r="H4" s="601" t="s">
        <v>396</v>
      </c>
      <c r="I4" s="599"/>
    </row>
    <row r="5" spans="1:9" ht="18.75" x14ac:dyDescent="0.25">
      <c r="A5" s="602" t="s">
        <v>38</v>
      </c>
      <c r="B5" s="603"/>
      <c r="C5" s="603"/>
      <c r="D5" s="603"/>
      <c r="E5" s="603"/>
      <c r="F5" s="603"/>
      <c r="G5" s="603"/>
      <c r="H5" s="603"/>
      <c r="I5" s="604"/>
    </row>
    <row r="6" spans="1:9" ht="15.75" x14ac:dyDescent="0.25">
      <c r="A6" s="605">
        <v>1</v>
      </c>
      <c r="B6" s="606" t="s">
        <v>418</v>
      </c>
      <c r="C6" s="607" t="s">
        <v>38</v>
      </c>
      <c r="D6" s="491">
        <v>10</v>
      </c>
      <c r="E6" s="371">
        <v>9</v>
      </c>
      <c r="F6" s="371">
        <v>6</v>
      </c>
      <c r="G6" s="371">
        <v>5</v>
      </c>
      <c r="H6" s="371">
        <v>4</v>
      </c>
      <c r="I6" s="110">
        <f t="shared" ref="I6:I29" si="0">SUM(E6:H6)</f>
        <v>24</v>
      </c>
    </row>
    <row r="7" spans="1:9" ht="15.75" x14ac:dyDescent="0.25">
      <c r="A7" s="605">
        <v>2</v>
      </c>
      <c r="B7" s="608" t="s">
        <v>789</v>
      </c>
      <c r="C7" s="607" t="s">
        <v>790</v>
      </c>
      <c r="D7" s="491">
        <v>20</v>
      </c>
      <c r="E7" s="371">
        <v>14</v>
      </c>
      <c r="F7" s="371">
        <v>9</v>
      </c>
      <c r="G7" s="371">
        <v>6</v>
      </c>
      <c r="H7" s="371">
        <v>4</v>
      </c>
      <c r="I7" s="110">
        <f t="shared" si="0"/>
        <v>33</v>
      </c>
    </row>
    <row r="8" spans="1:9" ht="15.75" x14ac:dyDescent="0.25">
      <c r="A8" s="605">
        <v>3</v>
      </c>
      <c r="B8" s="608" t="s">
        <v>791</v>
      </c>
      <c r="C8" s="609" t="s">
        <v>792</v>
      </c>
      <c r="D8" s="491">
        <v>10</v>
      </c>
      <c r="E8" s="371">
        <v>8</v>
      </c>
      <c r="F8" s="371">
        <v>5</v>
      </c>
      <c r="G8" s="371">
        <v>3</v>
      </c>
      <c r="H8" s="371">
        <v>2</v>
      </c>
      <c r="I8" s="110">
        <f t="shared" si="0"/>
        <v>18</v>
      </c>
    </row>
    <row r="9" spans="1:9" ht="15.75" x14ac:dyDescent="0.25">
      <c r="A9" s="605">
        <v>4</v>
      </c>
      <c r="B9" s="610" t="s">
        <v>27</v>
      </c>
      <c r="C9" s="607" t="s">
        <v>38</v>
      </c>
      <c r="D9" s="491">
        <v>15</v>
      </c>
      <c r="E9" s="371">
        <v>11</v>
      </c>
      <c r="F9" s="371">
        <v>6</v>
      </c>
      <c r="G9" s="371">
        <v>4</v>
      </c>
      <c r="H9" s="371">
        <v>2</v>
      </c>
      <c r="I9" s="110">
        <f t="shared" si="0"/>
        <v>23</v>
      </c>
    </row>
    <row r="10" spans="1:9" ht="15.75" x14ac:dyDescent="0.25">
      <c r="A10" s="605">
        <v>5</v>
      </c>
      <c r="B10" s="608" t="s">
        <v>793</v>
      </c>
      <c r="C10" s="607" t="s">
        <v>794</v>
      </c>
      <c r="D10" s="491">
        <v>20</v>
      </c>
      <c r="E10" s="371">
        <v>16</v>
      </c>
      <c r="F10" s="371">
        <v>10</v>
      </c>
      <c r="G10" s="371">
        <v>7</v>
      </c>
      <c r="H10" s="371">
        <v>3</v>
      </c>
      <c r="I10" s="110">
        <f t="shared" si="0"/>
        <v>36</v>
      </c>
    </row>
    <row r="11" spans="1:9" ht="15.75" x14ac:dyDescent="0.25">
      <c r="A11" s="605">
        <v>6</v>
      </c>
      <c r="B11" s="611" t="s">
        <v>795</v>
      </c>
      <c r="C11" s="612" t="s">
        <v>796</v>
      </c>
      <c r="D11" s="491">
        <v>5</v>
      </c>
      <c r="E11" s="371">
        <v>3</v>
      </c>
      <c r="F11" s="371">
        <v>2</v>
      </c>
      <c r="G11" s="371">
        <v>1</v>
      </c>
      <c r="H11" s="371">
        <v>1</v>
      </c>
      <c r="I11" s="110">
        <f t="shared" si="0"/>
        <v>7</v>
      </c>
    </row>
    <row r="12" spans="1:9" ht="15.75" x14ac:dyDescent="0.25">
      <c r="A12" s="605">
        <v>7</v>
      </c>
      <c r="B12" s="608" t="s">
        <v>419</v>
      </c>
      <c r="C12" s="607" t="s">
        <v>38</v>
      </c>
      <c r="D12" s="491">
        <v>10</v>
      </c>
      <c r="E12" s="371">
        <v>7</v>
      </c>
      <c r="F12" s="371">
        <v>3</v>
      </c>
      <c r="G12" s="371">
        <v>2</v>
      </c>
      <c r="H12" s="371">
        <v>1</v>
      </c>
      <c r="I12" s="110">
        <f t="shared" si="0"/>
        <v>13</v>
      </c>
    </row>
    <row r="13" spans="1:9" ht="15.75" x14ac:dyDescent="0.25">
      <c r="A13" s="605">
        <v>8</v>
      </c>
      <c r="B13" s="610" t="s">
        <v>33</v>
      </c>
      <c r="C13" s="607" t="s">
        <v>38</v>
      </c>
      <c r="D13" s="491">
        <v>5</v>
      </c>
      <c r="E13" s="371">
        <v>2</v>
      </c>
      <c r="F13" s="371">
        <v>1</v>
      </c>
      <c r="G13" s="371">
        <v>1</v>
      </c>
      <c r="H13" s="371">
        <v>1</v>
      </c>
      <c r="I13" s="110">
        <f t="shared" si="0"/>
        <v>5</v>
      </c>
    </row>
    <row r="14" spans="1:9" ht="15.75" x14ac:dyDescent="0.25">
      <c r="A14" s="605">
        <v>9</v>
      </c>
      <c r="B14" s="610" t="s">
        <v>797</v>
      </c>
      <c r="C14" s="607" t="s">
        <v>38</v>
      </c>
      <c r="D14" s="491">
        <v>20</v>
      </c>
      <c r="E14" s="371">
        <v>17</v>
      </c>
      <c r="F14" s="371">
        <v>11</v>
      </c>
      <c r="G14" s="371">
        <v>8</v>
      </c>
      <c r="H14" s="371">
        <v>4</v>
      </c>
      <c r="I14" s="110">
        <f t="shared" si="0"/>
        <v>40</v>
      </c>
    </row>
    <row r="15" spans="1:9" ht="15.75" x14ac:dyDescent="0.25">
      <c r="A15" s="605">
        <v>10</v>
      </c>
      <c r="B15" s="610" t="s">
        <v>798</v>
      </c>
      <c r="C15" s="607" t="s">
        <v>38</v>
      </c>
      <c r="D15" s="491">
        <v>10</v>
      </c>
      <c r="E15" s="371">
        <v>6</v>
      </c>
      <c r="F15" s="371">
        <v>4</v>
      </c>
      <c r="G15" s="371">
        <v>2</v>
      </c>
      <c r="H15" s="371">
        <v>1</v>
      </c>
      <c r="I15" s="110">
        <f t="shared" si="0"/>
        <v>13</v>
      </c>
    </row>
    <row r="16" spans="1:9" ht="15.75" x14ac:dyDescent="0.25">
      <c r="A16" s="605">
        <v>11</v>
      </c>
      <c r="B16" s="610" t="s">
        <v>799</v>
      </c>
      <c r="C16" s="607" t="s">
        <v>38</v>
      </c>
      <c r="D16" s="491">
        <v>5</v>
      </c>
      <c r="E16" s="371">
        <v>3</v>
      </c>
      <c r="F16" s="371">
        <v>1</v>
      </c>
      <c r="G16" s="371">
        <v>0</v>
      </c>
      <c r="H16" s="371">
        <v>1</v>
      </c>
      <c r="I16" s="110">
        <f t="shared" si="0"/>
        <v>5</v>
      </c>
    </row>
    <row r="17" spans="1:9" ht="15.75" x14ac:dyDescent="0.25">
      <c r="A17" s="605">
        <v>12</v>
      </c>
      <c r="B17" s="610" t="s">
        <v>800</v>
      </c>
      <c r="C17" s="607" t="s">
        <v>38</v>
      </c>
      <c r="D17" s="491">
        <v>5</v>
      </c>
      <c r="E17" s="371">
        <v>4</v>
      </c>
      <c r="F17" s="371">
        <v>2</v>
      </c>
      <c r="G17" s="371">
        <v>1</v>
      </c>
      <c r="H17" s="371">
        <v>1</v>
      </c>
      <c r="I17" s="110">
        <f t="shared" si="0"/>
        <v>8</v>
      </c>
    </row>
    <row r="18" spans="1:9" ht="15.75" x14ac:dyDescent="0.25">
      <c r="A18" s="605">
        <v>13</v>
      </c>
      <c r="B18" s="610" t="s">
        <v>801</v>
      </c>
      <c r="C18" s="607" t="s">
        <v>38</v>
      </c>
      <c r="D18" s="491">
        <v>10</v>
      </c>
      <c r="E18" s="371">
        <v>9</v>
      </c>
      <c r="F18" s="371">
        <v>6</v>
      </c>
      <c r="G18" s="371">
        <v>3</v>
      </c>
      <c r="H18" s="371">
        <v>1</v>
      </c>
      <c r="I18" s="110">
        <f t="shared" si="0"/>
        <v>19</v>
      </c>
    </row>
    <row r="19" spans="1:9" ht="15.75" x14ac:dyDescent="0.25">
      <c r="A19" s="605">
        <v>14</v>
      </c>
      <c r="B19" s="613" t="s">
        <v>802</v>
      </c>
      <c r="C19" s="614" t="s">
        <v>803</v>
      </c>
      <c r="D19" s="491">
        <v>5</v>
      </c>
      <c r="E19" s="371">
        <v>2</v>
      </c>
      <c r="F19" s="371">
        <v>1</v>
      </c>
      <c r="G19" s="371">
        <v>1</v>
      </c>
      <c r="H19" s="371">
        <v>1</v>
      </c>
      <c r="I19" s="110">
        <f t="shared" si="0"/>
        <v>5</v>
      </c>
    </row>
    <row r="20" spans="1:9" ht="15.75" x14ac:dyDescent="0.25">
      <c r="A20" s="605">
        <v>15</v>
      </c>
      <c r="B20" s="613" t="s">
        <v>804</v>
      </c>
      <c r="C20" s="614" t="s">
        <v>805</v>
      </c>
      <c r="D20" s="615" t="s">
        <v>393</v>
      </c>
      <c r="E20" s="371">
        <v>4</v>
      </c>
      <c r="F20" s="371">
        <v>2</v>
      </c>
      <c r="G20" s="371">
        <v>1</v>
      </c>
      <c r="H20" s="371">
        <v>0</v>
      </c>
      <c r="I20" s="110">
        <f t="shared" si="0"/>
        <v>7</v>
      </c>
    </row>
    <row r="21" spans="1:9" ht="15.75" x14ac:dyDescent="0.25">
      <c r="A21" s="605">
        <v>16</v>
      </c>
      <c r="B21" s="610" t="s">
        <v>37</v>
      </c>
      <c r="C21" s="607" t="s">
        <v>38</v>
      </c>
      <c r="D21" s="615" t="s">
        <v>393</v>
      </c>
      <c r="E21" s="371">
        <v>5</v>
      </c>
      <c r="F21" s="371">
        <v>1</v>
      </c>
      <c r="G21" s="371">
        <v>2</v>
      </c>
      <c r="H21" s="371">
        <v>1</v>
      </c>
      <c r="I21" s="110">
        <f t="shared" si="0"/>
        <v>9</v>
      </c>
    </row>
    <row r="22" spans="1:9" ht="15.75" x14ac:dyDescent="0.25">
      <c r="A22" s="605">
        <v>17</v>
      </c>
      <c r="B22" s="610" t="s">
        <v>44</v>
      </c>
      <c r="C22" s="607" t="s">
        <v>38</v>
      </c>
      <c r="D22" s="615" t="s">
        <v>393</v>
      </c>
      <c r="E22" s="371">
        <v>3</v>
      </c>
      <c r="F22" s="371">
        <v>1</v>
      </c>
      <c r="G22" s="371">
        <v>0</v>
      </c>
      <c r="H22" s="371">
        <v>1</v>
      </c>
      <c r="I22" s="110">
        <f t="shared" si="0"/>
        <v>5</v>
      </c>
    </row>
    <row r="23" spans="1:9" ht="15.75" x14ac:dyDescent="0.25">
      <c r="A23" s="605">
        <v>18</v>
      </c>
      <c r="B23" s="610" t="s">
        <v>31</v>
      </c>
      <c r="C23" s="607" t="s">
        <v>38</v>
      </c>
      <c r="D23" s="615" t="s">
        <v>393</v>
      </c>
      <c r="E23" s="371">
        <v>6</v>
      </c>
      <c r="F23" s="371">
        <v>3</v>
      </c>
      <c r="G23" s="371">
        <v>1</v>
      </c>
      <c r="H23" s="371">
        <v>1</v>
      </c>
      <c r="I23" s="110">
        <f t="shared" si="0"/>
        <v>11</v>
      </c>
    </row>
    <row r="24" spans="1:9" ht="15.75" x14ac:dyDescent="0.25">
      <c r="A24" s="605">
        <v>19</v>
      </c>
      <c r="B24" s="616" t="s">
        <v>806</v>
      </c>
      <c r="C24" s="607" t="s">
        <v>38</v>
      </c>
      <c r="D24" s="615" t="s">
        <v>393</v>
      </c>
      <c r="E24" s="371">
        <v>2</v>
      </c>
      <c r="F24" s="371">
        <v>1</v>
      </c>
      <c r="G24" s="371">
        <v>1</v>
      </c>
      <c r="H24" s="371">
        <v>0</v>
      </c>
      <c r="I24" s="110">
        <f t="shared" si="0"/>
        <v>4</v>
      </c>
    </row>
    <row r="25" spans="1:9" ht="15.75" x14ac:dyDescent="0.25">
      <c r="A25" s="605">
        <v>20</v>
      </c>
      <c r="B25" s="610" t="s">
        <v>42</v>
      </c>
      <c r="C25" s="607" t="s">
        <v>38</v>
      </c>
      <c r="D25" s="615" t="s">
        <v>393</v>
      </c>
      <c r="E25" s="371">
        <v>4</v>
      </c>
      <c r="F25" s="371">
        <v>2</v>
      </c>
      <c r="G25" s="371">
        <v>1</v>
      </c>
      <c r="H25" s="371">
        <v>1</v>
      </c>
      <c r="I25" s="110">
        <f t="shared" si="0"/>
        <v>8</v>
      </c>
    </row>
    <row r="26" spans="1:9" ht="15.75" x14ac:dyDescent="0.25">
      <c r="A26" s="605">
        <v>21</v>
      </c>
      <c r="B26" s="608" t="s">
        <v>807</v>
      </c>
      <c r="C26" s="607" t="s">
        <v>38</v>
      </c>
      <c r="D26" s="615">
        <v>16</v>
      </c>
      <c r="E26" s="371">
        <v>14</v>
      </c>
      <c r="F26" s="371">
        <v>9</v>
      </c>
      <c r="G26" s="371">
        <v>4</v>
      </c>
      <c r="H26" s="371">
        <v>3</v>
      </c>
      <c r="I26" s="110">
        <f t="shared" si="0"/>
        <v>30</v>
      </c>
    </row>
    <row r="27" spans="1:9" ht="15.75" x14ac:dyDescent="0.25">
      <c r="A27" s="605">
        <v>22</v>
      </c>
      <c r="B27" s="610" t="s">
        <v>21</v>
      </c>
      <c r="C27" s="617" t="s">
        <v>22</v>
      </c>
      <c r="D27" s="615" t="s">
        <v>393</v>
      </c>
      <c r="E27" s="371">
        <v>2</v>
      </c>
      <c r="F27" s="371">
        <v>0</v>
      </c>
      <c r="G27" s="371">
        <v>1</v>
      </c>
      <c r="H27" s="371">
        <v>1</v>
      </c>
      <c r="I27" s="110">
        <f t="shared" si="0"/>
        <v>4</v>
      </c>
    </row>
    <row r="28" spans="1:9" ht="15.75" x14ac:dyDescent="0.25">
      <c r="A28" s="605">
        <v>23</v>
      </c>
      <c r="B28" s="616" t="s">
        <v>727</v>
      </c>
      <c r="C28" s="607" t="s">
        <v>38</v>
      </c>
      <c r="D28" s="615" t="s">
        <v>393</v>
      </c>
      <c r="E28" s="371">
        <v>4</v>
      </c>
      <c r="F28" s="371">
        <v>2</v>
      </c>
      <c r="G28" s="371">
        <v>1</v>
      </c>
      <c r="H28" s="371">
        <v>1</v>
      </c>
      <c r="I28" s="110">
        <f t="shared" si="0"/>
        <v>8</v>
      </c>
    </row>
    <row r="29" spans="1:9" ht="15.75" x14ac:dyDescent="0.25">
      <c r="A29" s="605">
        <v>24</v>
      </c>
      <c r="B29" s="616" t="s">
        <v>728</v>
      </c>
      <c r="C29" s="607" t="s">
        <v>38</v>
      </c>
      <c r="D29" s="615" t="s">
        <v>393</v>
      </c>
      <c r="E29" s="371">
        <v>3</v>
      </c>
      <c r="F29" s="371">
        <v>1</v>
      </c>
      <c r="G29" s="371">
        <v>1</v>
      </c>
      <c r="H29" s="371">
        <v>1</v>
      </c>
      <c r="I29" s="110">
        <f t="shared" si="0"/>
        <v>6</v>
      </c>
    </row>
    <row r="30" spans="1:9" ht="15.75" x14ac:dyDescent="0.25">
      <c r="B30" s="618"/>
      <c r="C30" s="619" t="s">
        <v>45</v>
      </c>
      <c r="D30" s="393">
        <f t="shared" ref="D30:I30" si="1">SUM(D6:D29)</f>
        <v>166</v>
      </c>
      <c r="E30" s="393">
        <f t="shared" si="1"/>
        <v>158</v>
      </c>
      <c r="F30" s="393">
        <f t="shared" si="1"/>
        <v>89</v>
      </c>
      <c r="G30" s="393">
        <f t="shared" si="1"/>
        <v>57</v>
      </c>
      <c r="H30" s="393">
        <f t="shared" si="1"/>
        <v>37</v>
      </c>
      <c r="I30" s="393">
        <f t="shared" si="1"/>
        <v>341</v>
      </c>
    </row>
    <row r="31" spans="1:9" x14ac:dyDescent="0.25">
      <c r="A31" s="620" t="s">
        <v>808</v>
      </c>
      <c r="B31" s="620"/>
      <c r="C31" s="620"/>
      <c r="D31" s="620"/>
      <c r="E31" s="620"/>
      <c r="F31" s="620"/>
      <c r="G31" s="620"/>
      <c r="H31" s="620"/>
      <c r="I31" s="620"/>
    </row>
    <row r="32" spans="1:9" ht="15.75" x14ac:dyDescent="0.25">
      <c r="A32" s="535">
        <v>25</v>
      </c>
      <c r="B32" s="610" t="s">
        <v>47</v>
      </c>
      <c r="C32" s="520" t="s">
        <v>48</v>
      </c>
      <c r="D32" s="506">
        <v>800</v>
      </c>
      <c r="E32" s="470">
        <v>812</v>
      </c>
      <c r="F32" s="470">
        <v>496</v>
      </c>
      <c r="G32" s="470">
        <v>168</v>
      </c>
      <c r="H32" s="470">
        <v>49</v>
      </c>
      <c r="I32" s="110">
        <f>SUM(E32:H32)</f>
        <v>1525</v>
      </c>
    </row>
    <row r="33" spans="1:9" ht="15.75" x14ac:dyDescent="0.25">
      <c r="A33" s="535">
        <v>26</v>
      </c>
      <c r="B33" s="610" t="s">
        <v>49</v>
      </c>
      <c r="C33" s="520" t="s">
        <v>48</v>
      </c>
      <c r="D33" s="506">
        <v>30</v>
      </c>
      <c r="E33" s="470">
        <v>21</v>
      </c>
      <c r="F33" s="470">
        <v>15</v>
      </c>
      <c r="G33" s="470">
        <v>9</v>
      </c>
      <c r="H33" s="470">
        <v>4</v>
      </c>
      <c r="I33" s="110">
        <f t="shared" ref="I33:I96" si="2">SUM(E33:H33)</f>
        <v>49</v>
      </c>
    </row>
    <row r="34" spans="1:9" ht="15.75" x14ac:dyDescent="0.25">
      <c r="A34" s="535">
        <v>27</v>
      </c>
      <c r="B34" s="610" t="s">
        <v>50</v>
      </c>
      <c r="C34" s="520" t="s">
        <v>48</v>
      </c>
      <c r="D34" s="506">
        <v>0</v>
      </c>
      <c r="E34" s="470">
        <v>3</v>
      </c>
      <c r="F34" s="470">
        <v>2</v>
      </c>
      <c r="G34" s="470">
        <v>1</v>
      </c>
      <c r="H34" s="470">
        <v>1</v>
      </c>
      <c r="I34" s="110">
        <f t="shared" si="2"/>
        <v>7</v>
      </c>
    </row>
    <row r="35" spans="1:9" ht="15.75" x14ac:dyDescent="0.25">
      <c r="A35" s="535">
        <v>28</v>
      </c>
      <c r="B35" s="610" t="s">
        <v>51</v>
      </c>
      <c r="C35" s="520" t="s">
        <v>48</v>
      </c>
      <c r="D35" s="506">
        <v>20</v>
      </c>
      <c r="E35" s="470">
        <v>17</v>
      </c>
      <c r="F35" s="470">
        <v>9</v>
      </c>
      <c r="G35" s="470">
        <v>2</v>
      </c>
      <c r="H35" s="470">
        <v>2</v>
      </c>
      <c r="I35" s="110">
        <f t="shared" si="2"/>
        <v>30</v>
      </c>
    </row>
    <row r="36" spans="1:9" ht="15.75" x14ac:dyDescent="0.25">
      <c r="A36" s="535">
        <v>29</v>
      </c>
      <c r="B36" s="610" t="s">
        <v>52</v>
      </c>
      <c r="C36" s="520" t="s">
        <v>53</v>
      </c>
      <c r="D36" s="506">
        <v>10</v>
      </c>
      <c r="E36" s="470">
        <v>9</v>
      </c>
      <c r="F36" s="470">
        <v>6</v>
      </c>
      <c r="G36" s="470">
        <v>3</v>
      </c>
      <c r="H36" s="470">
        <v>1</v>
      </c>
      <c r="I36" s="110">
        <f t="shared" si="2"/>
        <v>19</v>
      </c>
    </row>
    <row r="37" spans="1:9" ht="15.75" x14ac:dyDescent="0.25">
      <c r="A37" s="535">
        <v>30</v>
      </c>
      <c r="B37" s="610" t="s">
        <v>54</v>
      </c>
      <c r="C37" s="621" t="s">
        <v>729</v>
      </c>
      <c r="D37" s="506">
        <v>10</v>
      </c>
      <c r="E37" s="470">
        <v>8</v>
      </c>
      <c r="F37" s="470">
        <v>5</v>
      </c>
      <c r="G37" s="470">
        <v>2</v>
      </c>
      <c r="H37" s="470">
        <v>1</v>
      </c>
      <c r="I37" s="110">
        <f t="shared" si="2"/>
        <v>16</v>
      </c>
    </row>
    <row r="38" spans="1:9" ht="15.75" x14ac:dyDescent="0.25">
      <c r="A38" s="535">
        <v>31</v>
      </c>
      <c r="B38" s="610" t="s">
        <v>56</v>
      </c>
      <c r="C38" s="520" t="s">
        <v>57</v>
      </c>
      <c r="D38" s="506">
        <v>10</v>
      </c>
      <c r="E38" s="470">
        <v>7</v>
      </c>
      <c r="F38" s="470">
        <v>3</v>
      </c>
      <c r="G38" s="470">
        <v>1</v>
      </c>
      <c r="H38" s="470">
        <v>1</v>
      </c>
      <c r="I38" s="110">
        <f t="shared" si="2"/>
        <v>12</v>
      </c>
    </row>
    <row r="39" spans="1:9" ht="15.75" x14ac:dyDescent="0.25">
      <c r="A39" s="535">
        <v>32</v>
      </c>
      <c r="B39" s="610" t="s">
        <v>374</v>
      </c>
      <c r="C39" s="520" t="s">
        <v>344</v>
      </c>
      <c r="D39" s="554" t="s">
        <v>393</v>
      </c>
      <c r="E39" s="470">
        <v>3</v>
      </c>
      <c r="F39" s="470">
        <v>1</v>
      </c>
      <c r="G39" s="470">
        <v>1</v>
      </c>
      <c r="H39" s="470">
        <v>1</v>
      </c>
      <c r="I39" s="110">
        <f t="shared" si="2"/>
        <v>6</v>
      </c>
    </row>
    <row r="40" spans="1:9" ht="15.75" x14ac:dyDescent="0.25">
      <c r="A40" s="535">
        <v>33</v>
      </c>
      <c r="B40" s="610" t="s">
        <v>65</v>
      </c>
      <c r="C40" s="520" t="s">
        <v>66</v>
      </c>
      <c r="D40" s="506">
        <v>50</v>
      </c>
      <c r="E40" s="470">
        <v>48</v>
      </c>
      <c r="F40" s="470">
        <v>39</v>
      </c>
      <c r="G40" s="470">
        <v>22</v>
      </c>
      <c r="H40" s="470">
        <v>9</v>
      </c>
      <c r="I40" s="110">
        <f t="shared" si="2"/>
        <v>118</v>
      </c>
    </row>
    <row r="41" spans="1:9" ht="15.75" x14ac:dyDescent="0.25">
      <c r="A41" s="535">
        <v>34</v>
      </c>
      <c r="B41" s="610" t="s">
        <v>62</v>
      </c>
      <c r="C41" s="520" t="s">
        <v>63</v>
      </c>
      <c r="D41" s="506">
        <v>9</v>
      </c>
      <c r="E41" s="470">
        <v>7</v>
      </c>
      <c r="F41" s="470">
        <v>5</v>
      </c>
      <c r="G41" s="470">
        <v>3</v>
      </c>
      <c r="H41" s="470">
        <v>1</v>
      </c>
      <c r="I41" s="110">
        <f t="shared" si="2"/>
        <v>16</v>
      </c>
    </row>
    <row r="42" spans="1:9" ht="15.75" x14ac:dyDescent="0.25">
      <c r="A42" s="535">
        <v>35</v>
      </c>
      <c r="B42" s="610" t="s">
        <v>64</v>
      </c>
      <c r="C42" s="520" t="s">
        <v>63</v>
      </c>
      <c r="D42" s="506">
        <v>15</v>
      </c>
      <c r="E42" s="470">
        <v>14</v>
      </c>
      <c r="F42" s="470">
        <v>11</v>
      </c>
      <c r="G42" s="470">
        <v>9</v>
      </c>
      <c r="H42" s="470">
        <v>5</v>
      </c>
      <c r="I42" s="110">
        <f t="shared" si="2"/>
        <v>39</v>
      </c>
    </row>
    <row r="43" spans="1:9" ht="15.75" x14ac:dyDescent="0.25">
      <c r="A43" s="535">
        <v>36</v>
      </c>
      <c r="B43" s="608" t="s">
        <v>430</v>
      </c>
      <c r="C43" s="520" t="s">
        <v>53</v>
      </c>
      <c r="D43" s="506" t="s">
        <v>393</v>
      </c>
      <c r="E43" s="470">
        <v>4</v>
      </c>
      <c r="F43" s="470">
        <v>2</v>
      </c>
      <c r="G43" s="470">
        <v>1</v>
      </c>
      <c r="H43" s="470">
        <v>0</v>
      </c>
      <c r="I43" s="110">
        <f t="shared" si="2"/>
        <v>7</v>
      </c>
    </row>
    <row r="44" spans="1:9" ht="15.75" x14ac:dyDescent="0.25">
      <c r="A44" s="535">
        <v>37</v>
      </c>
      <c r="B44" s="610" t="s">
        <v>68</v>
      </c>
      <c r="C44" s="520" t="s">
        <v>69</v>
      </c>
      <c r="D44" s="506">
        <v>10</v>
      </c>
      <c r="E44" s="470">
        <v>9</v>
      </c>
      <c r="F44" s="470">
        <v>7</v>
      </c>
      <c r="G44" s="470">
        <v>4</v>
      </c>
      <c r="H44" s="470">
        <v>2</v>
      </c>
      <c r="I44" s="110">
        <f t="shared" si="2"/>
        <v>22</v>
      </c>
    </row>
    <row r="45" spans="1:9" ht="15.75" x14ac:dyDescent="0.25">
      <c r="A45" s="535">
        <v>38</v>
      </c>
      <c r="B45" s="610" t="s">
        <v>15</v>
      </c>
      <c r="C45" s="520" t="s">
        <v>71</v>
      </c>
      <c r="D45" s="506">
        <v>10</v>
      </c>
      <c r="E45" s="470">
        <v>8</v>
      </c>
      <c r="F45" s="470">
        <v>6</v>
      </c>
      <c r="G45" s="470">
        <v>3</v>
      </c>
      <c r="H45" s="470">
        <v>1</v>
      </c>
      <c r="I45" s="110">
        <f t="shared" si="2"/>
        <v>18</v>
      </c>
    </row>
    <row r="46" spans="1:9" ht="15.75" x14ac:dyDescent="0.25">
      <c r="A46" s="535">
        <v>39</v>
      </c>
      <c r="B46" s="610" t="s">
        <v>72</v>
      </c>
      <c r="C46" s="520" t="s">
        <v>73</v>
      </c>
      <c r="D46" s="506">
        <v>15</v>
      </c>
      <c r="E46" s="470">
        <v>13</v>
      </c>
      <c r="F46" s="470">
        <v>9</v>
      </c>
      <c r="G46" s="470">
        <v>4</v>
      </c>
      <c r="H46" s="470">
        <v>2</v>
      </c>
      <c r="I46" s="110">
        <f t="shared" si="2"/>
        <v>28</v>
      </c>
    </row>
    <row r="47" spans="1:9" ht="15.75" x14ac:dyDescent="0.25">
      <c r="A47" s="535">
        <v>40</v>
      </c>
      <c r="B47" s="610" t="s">
        <v>75</v>
      </c>
      <c r="C47" s="520" t="s">
        <v>76</v>
      </c>
      <c r="D47" s="554">
        <v>0</v>
      </c>
      <c r="E47" s="470">
        <v>4</v>
      </c>
      <c r="F47" s="470">
        <v>3</v>
      </c>
      <c r="G47" s="470">
        <v>2</v>
      </c>
      <c r="H47" s="470">
        <v>1</v>
      </c>
      <c r="I47" s="110">
        <f t="shared" si="2"/>
        <v>10</v>
      </c>
    </row>
    <row r="48" spans="1:9" ht="15.75" x14ac:dyDescent="0.25">
      <c r="A48" s="535">
        <v>41</v>
      </c>
      <c r="B48" s="610" t="s">
        <v>77</v>
      </c>
      <c r="C48" s="520" t="s">
        <v>78</v>
      </c>
      <c r="D48" s="506">
        <v>10</v>
      </c>
      <c r="E48" s="470">
        <v>9</v>
      </c>
      <c r="F48" s="470">
        <v>7</v>
      </c>
      <c r="G48" s="470">
        <v>3</v>
      </c>
      <c r="H48" s="470">
        <v>1</v>
      </c>
      <c r="I48" s="110">
        <f t="shared" si="2"/>
        <v>20</v>
      </c>
    </row>
    <row r="49" spans="1:9" ht="15.75" x14ac:dyDescent="0.25">
      <c r="A49" s="535">
        <v>42</v>
      </c>
      <c r="B49" s="610" t="s">
        <v>730</v>
      </c>
      <c r="C49" s="520" t="s">
        <v>78</v>
      </c>
      <c r="D49" s="557" t="s">
        <v>393</v>
      </c>
      <c r="E49" s="470">
        <v>5</v>
      </c>
      <c r="F49" s="470">
        <v>3</v>
      </c>
      <c r="G49" s="470">
        <v>2</v>
      </c>
      <c r="H49" s="470">
        <v>1</v>
      </c>
      <c r="I49" s="110">
        <f t="shared" si="2"/>
        <v>11</v>
      </c>
    </row>
    <row r="50" spans="1:9" ht="15.75" x14ac:dyDescent="0.25">
      <c r="A50" s="535">
        <v>43</v>
      </c>
      <c r="B50" s="610" t="s">
        <v>79</v>
      </c>
      <c r="C50" s="520" t="s">
        <v>78</v>
      </c>
      <c r="D50" s="506">
        <v>5</v>
      </c>
      <c r="E50" s="470">
        <v>4</v>
      </c>
      <c r="F50" s="470">
        <v>1</v>
      </c>
      <c r="G50" s="470">
        <v>2</v>
      </c>
      <c r="H50" s="470">
        <v>1</v>
      </c>
      <c r="I50" s="110">
        <f t="shared" si="2"/>
        <v>8</v>
      </c>
    </row>
    <row r="51" spans="1:9" ht="15.75" x14ac:dyDescent="0.25">
      <c r="A51" s="535">
        <v>44</v>
      </c>
      <c r="B51" s="610" t="s">
        <v>80</v>
      </c>
      <c r="C51" s="520" t="s">
        <v>78</v>
      </c>
      <c r="D51" s="506">
        <v>10</v>
      </c>
      <c r="E51" s="470">
        <v>9</v>
      </c>
      <c r="F51" s="470">
        <v>6</v>
      </c>
      <c r="G51" s="470">
        <v>2</v>
      </c>
      <c r="H51" s="470">
        <v>1</v>
      </c>
      <c r="I51" s="110">
        <f t="shared" si="2"/>
        <v>18</v>
      </c>
    </row>
    <row r="52" spans="1:9" ht="15.75" x14ac:dyDescent="0.25">
      <c r="A52" s="535">
        <v>45</v>
      </c>
      <c r="B52" s="610" t="s">
        <v>82</v>
      </c>
      <c r="C52" s="520" t="s">
        <v>78</v>
      </c>
      <c r="D52" s="506">
        <v>10</v>
      </c>
      <c r="E52" s="470">
        <v>6</v>
      </c>
      <c r="F52" s="470">
        <v>5</v>
      </c>
      <c r="G52" s="470">
        <v>3</v>
      </c>
      <c r="H52" s="470">
        <v>2</v>
      </c>
      <c r="I52" s="110">
        <f t="shared" si="2"/>
        <v>16</v>
      </c>
    </row>
    <row r="53" spans="1:9" ht="15.75" x14ac:dyDescent="0.25">
      <c r="A53" s="535">
        <v>46</v>
      </c>
      <c r="B53" s="610" t="s">
        <v>83</v>
      </c>
      <c r="C53" s="520" t="s">
        <v>78</v>
      </c>
      <c r="D53" s="506">
        <v>70</v>
      </c>
      <c r="E53" s="470">
        <v>93</v>
      </c>
      <c r="F53" s="470">
        <v>49</v>
      </c>
      <c r="G53" s="470">
        <v>32</v>
      </c>
      <c r="H53" s="470">
        <v>9</v>
      </c>
      <c r="I53" s="110">
        <f t="shared" si="2"/>
        <v>183</v>
      </c>
    </row>
    <row r="54" spans="1:9" ht="15.75" x14ac:dyDescent="0.25">
      <c r="A54" s="535">
        <v>47</v>
      </c>
      <c r="B54" s="610" t="s">
        <v>84</v>
      </c>
      <c r="C54" s="520" t="s">
        <v>85</v>
      </c>
      <c r="D54" s="506" t="s">
        <v>393</v>
      </c>
      <c r="E54" s="470">
        <v>7</v>
      </c>
      <c r="F54" s="470">
        <v>5</v>
      </c>
      <c r="G54" s="470">
        <v>3</v>
      </c>
      <c r="H54" s="470">
        <v>1</v>
      </c>
      <c r="I54" s="110">
        <f t="shared" si="2"/>
        <v>16</v>
      </c>
    </row>
    <row r="55" spans="1:9" ht="15.75" x14ac:dyDescent="0.25">
      <c r="A55" s="535">
        <v>48</v>
      </c>
      <c r="B55" s="610" t="s">
        <v>86</v>
      </c>
      <c r="C55" s="520" t="s">
        <v>87</v>
      </c>
      <c r="D55" s="506">
        <v>4</v>
      </c>
      <c r="E55" s="470">
        <v>3</v>
      </c>
      <c r="F55" s="470">
        <v>2</v>
      </c>
      <c r="G55" s="470">
        <v>1</v>
      </c>
      <c r="H55" s="470">
        <v>1</v>
      </c>
      <c r="I55" s="110">
        <f t="shared" si="2"/>
        <v>7</v>
      </c>
    </row>
    <row r="56" spans="1:9" ht="15.75" x14ac:dyDescent="0.25">
      <c r="A56" s="535">
        <v>49</v>
      </c>
      <c r="B56" s="610" t="s">
        <v>88</v>
      </c>
      <c r="C56" s="520" t="s">
        <v>89</v>
      </c>
      <c r="D56" s="554" t="s">
        <v>90</v>
      </c>
      <c r="E56" s="470">
        <v>5</v>
      </c>
      <c r="F56" s="470">
        <v>2</v>
      </c>
      <c r="G56" s="470">
        <v>1</v>
      </c>
      <c r="H56" s="470">
        <v>1</v>
      </c>
      <c r="I56" s="110">
        <f t="shared" si="2"/>
        <v>9</v>
      </c>
    </row>
    <row r="57" spans="1:9" ht="15.75" x14ac:dyDescent="0.25">
      <c r="A57" s="535">
        <v>50</v>
      </c>
      <c r="B57" s="608" t="s">
        <v>445</v>
      </c>
      <c r="C57" s="520" t="s">
        <v>95</v>
      </c>
      <c r="D57" s="557" t="s">
        <v>393</v>
      </c>
      <c r="E57" s="470">
        <v>4</v>
      </c>
      <c r="F57" s="470">
        <v>1</v>
      </c>
      <c r="G57" s="470">
        <v>2</v>
      </c>
      <c r="H57" s="470">
        <v>1</v>
      </c>
      <c r="I57" s="110">
        <f t="shared" si="2"/>
        <v>8</v>
      </c>
    </row>
    <row r="58" spans="1:9" ht="15.75" x14ac:dyDescent="0.25">
      <c r="A58" s="535">
        <v>51</v>
      </c>
      <c r="B58" s="610" t="s">
        <v>345</v>
      </c>
      <c r="C58" s="520" t="s">
        <v>92</v>
      </c>
      <c r="D58" s="506">
        <v>100</v>
      </c>
      <c r="E58" s="470">
        <v>129</v>
      </c>
      <c r="F58" s="470">
        <v>98</v>
      </c>
      <c r="G58" s="470">
        <v>39</v>
      </c>
      <c r="H58" s="470">
        <v>11</v>
      </c>
      <c r="I58" s="110">
        <f t="shared" si="2"/>
        <v>277</v>
      </c>
    </row>
    <row r="59" spans="1:9" ht="15.75" x14ac:dyDescent="0.25">
      <c r="A59" s="535">
        <v>52</v>
      </c>
      <c r="B59" s="610" t="s">
        <v>93</v>
      </c>
      <c r="C59" s="520" t="s">
        <v>78</v>
      </c>
      <c r="D59" s="506">
        <v>10</v>
      </c>
      <c r="E59" s="470">
        <v>9</v>
      </c>
      <c r="F59" s="470">
        <v>7</v>
      </c>
      <c r="G59" s="470">
        <v>3</v>
      </c>
      <c r="H59" s="470">
        <v>1</v>
      </c>
      <c r="I59" s="110">
        <f t="shared" si="2"/>
        <v>20</v>
      </c>
    </row>
    <row r="60" spans="1:9" ht="15.75" x14ac:dyDescent="0.25">
      <c r="A60" s="535">
        <v>53</v>
      </c>
      <c r="B60" s="610" t="s">
        <v>166</v>
      </c>
      <c r="C60" s="520" t="s">
        <v>78</v>
      </c>
      <c r="D60" s="506" t="s">
        <v>393</v>
      </c>
      <c r="E60" s="470">
        <v>5</v>
      </c>
      <c r="F60" s="470">
        <v>3</v>
      </c>
      <c r="G60" s="470">
        <v>2</v>
      </c>
      <c r="H60" s="470">
        <v>1</v>
      </c>
      <c r="I60" s="110">
        <f t="shared" si="2"/>
        <v>11</v>
      </c>
    </row>
    <row r="61" spans="1:9" ht="15.75" x14ac:dyDescent="0.25">
      <c r="A61" s="535">
        <v>54</v>
      </c>
      <c r="B61" s="608" t="s">
        <v>448</v>
      </c>
      <c r="C61" s="520" t="s">
        <v>78</v>
      </c>
      <c r="D61" s="506" t="s">
        <v>393</v>
      </c>
      <c r="E61" s="470">
        <v>4</v>
      </c>
      <c r="F61" s="470">
        <v>1</v>
      </c>
      <c r="G61" s="470">
        <v>2</v>
      </c>
      <c r="H61" s="470">
        <v>1</v>
      </c>
      <c r="I61" s="110">
        <f t="shared" si="2"/>
        <v>8</v>
      </c>
    </row>
    <row r="62" spans="1:9" ht="15.75" x14ac:dyDescent="0.25">
      <c r="A62" s="535">
        <v>55</v>
      </c>
      <c r="B62" s="608" t="s">
        <v>449</v>
      </c>
      <c r="C62" s="520" t="s">
        <v>104</v>
      </c>
      <c r="D62" s="506">
        <v>15</v>
      </c>
      <c r="E62" s="470">
        <v>13</v>
      </c>
      <c r="F62" s="470">
        <v>11</v>
      </c>
      <c r="G62" s="470">
        <v>7</v>
      </c>
      <c r="H62" s="470">
        <v>5</v>
      </c>
      <c r="I62" s="110">
        <f t="shared" si="2"/>
        <v>36</v>
      </c>
    </row>
    <row r="63" spans="1:9" ht="15.75" x14ac:dyDescent="0.25">
      <c r="A63" s="535">
        <v>56</v>
      </c>
      <c r="B63" s="608" t="s">
        <v>450</v>
      </c>
      <c r="C63" s="520" t="s">
        <v>97</v>
      </c>
      <c r="D63" s="506">
        <v>10</v>
      </c>
      <c r="E63" s="470">
        <v>9</v>
      </c>
      <c r="F63" s="470">
        <v>6</v>
      </c>
      <c r="G63" s="470">
        <v>5</v>
      </c>
      <c r="H63" s="470">
        <v>3</v>
      </c>
      <c r="I63" s="110">
        <f t="shared" si="2"/>
        <v>23</v>
      </c>
    </row>
    <row r="64" spans="1:9" ht="15.75" x14ac:dyDescent="0.25">
      <c r="A64" s="535">
        <v>57</v>
      </c>
      <c r="B64" s="610" t="s">
        <v>102</v>
      </c>
      <c r="C64" s="520" t="s">
        <v>78</v>
      </c>
      <c r="D64" s="506">
        <v>0</v>
      </c>
      <c r="E64" s="470">
        <v>4</v>
      </c>
      <c r="F64" s="470">
        <v>1</v>
      </c>
      <c r="G64" s="470">
        <v>2</v>
      </c>
      <c r="H64" s="470">
        <v>1</v>
      </c>
      <c r="I64" s="110">
        <f t="shared" si="2"/>
        <v>8</v>
      </c>
    </row>
    <row r="65" spans="1:9" ht="15.75" x14ac:dyDescent="0.25">
      <c r="A65" s="535">
        <v>58</v>
      </c>
      <c r="B65" s="606" t="s">
        <v>99</v>
      </c>
      <c r="C65" s="520" t="s">
        <v>100</v>
      </c>
      <c r="D65" s="506">
        <v>0</v>
      </c>
      <c r="E65" s="470">
        <v>3</v>
      </c>
      <c r="F65" s="470">
        <v>1</v>
      </c>
      <c r="G65" s="470">
        <v>2</v>
      </c>
      <c r="H65" s="470">
        <v>1</v>
      </c>
      <c r="I65" s="110">
        <f t="shared" si="2"/>
        <v>7</v>
      </c>
    </row>
    <row r="66" spans="1:9" ht="15.75" x14ac:dyDescent="0.25">
      <c r="A66" s="535">
        <v>59</v>
      </c>
      <c r="B66" s="616" t="s">
        <v>731</v>
      </c>
      <c r="C66" s="520" t="s">
        <v>110</v>
      </c>
      <c r="D66" s="506">
        <v>0</v>
      </c>
      <c r="E66" s="470">
        <v>2</v>
      </c>
      <c r="F66" s="470">
        <v>1</v>
      </c>
      <c r="G66" s="470">
        <v>1</v>
      </c>
      <c r="H66" s="470">
        <v>1</v>
      </c>
      <c r="I66" s="110">
        <f t="shared" si="2"/>
        <v>5</v>
      </c>
    </row>
    <row r="67" spans="1:9" ht="15.75" x14ac:dyDescent="0.25">
      <c r="A67" s="535">
        <v>60</v>
      </c>
      <c r="B67" s="610" t="s">
        <v>105</v>
      </c>
      <c r="C67" s="520" t="s">
        <v>97</v>
      </c>
      <c r="D67" s="506">
        <v>10</v>
      </c>
      <c r="E67" s="470">
        <v>9</v>
      </c>
      <c r="F67" s="470">
        <v>5</v>
      </c>
      <c r="G67" s="470">
        <v>4</v>
      </c>
      <c r="H67" s="470">
        <v>3</v>
      </c>
      <c r="I67" s="110">
        <f t="shared" si="2"/>
        <v>21</v>
      </c>
    </row>
    <row r="68" spans="1:9" ht="15.75" x14ac:dyDescent="0.25">
      <c r="A68" s="535">
        <v>61</v>
      </c>
      <c r="B68" s="608" t="s">
        <v>458</v>
      </c>
      <c r="C68" s="520" t="s">
        <v>114</v>
      </c>
      <c r="D68" s="506">
        <v>8</v>
      </c>
      <c r="E68" s="470">
        <v>6</v>
      </c>
      <c r="F68" s="470">
        <v>5</v>
      </c>
      <c r="G68" s="470">
        <v>4</v>
      </c>
      <c r="H68" s="470">
        <v>3</v>
      </c>
      <c r="I68" s="110">
        <f t="shared" si="2"/>
        <v>18</v>
      </c>
    </row>
    <row r="69" spans="1:9" ht="15.75" x14ac:dyDescent="0.25">
      <c r="A69" s="535">
        <v>62</v>
      </c>
      <c r="B69" s="610" t="s">
        <v>103</v>
      </c>
      <c r="C69" s="520" t="s">
        <v>104</v>
      </c>
      <c r="D69" s="506">
        <v>10</v>
      </c>
      <c r="E69" s="470">
        <v>8</v>
      </c>
      <c r="F69" s="470">
        <v>6</v>
      </c>
      <c r="G69" s="470">
        <v>5</v>
      </c>
      <c r="H69" s="470">
        <v>4</v>
      </c>
      <c r="I69" s="110">
        <f t="shared" si="2"/>
        <v>23</v>
      </c>
    </row>
    <row r="70" spans="1:9" ht="15.75" x14ac:dyDescent="0.25">
      <c r="A70" s="535">
        <v>63</v>
      </c>
      <c r="B70" s="610" t="s">
        <v>106</v>
      </c>
      <c r="C70" s="520" t="s">
        <v>104</v>
      </c>
      <c r="D70" s="506">
        <v>0</v>
      </c>
      <c r="E70" s="470">
        <v>4</v>
      </c>
      <c r="F70" s="470">
        <v>3</v>
      </c>
      <c r="G70" s="470">
        <v>2</v>
      </c>
      <c r="H70" s="470">
        <v>1</v>
      </c>
      <c r="I70" s="110">
        <f t="shared" si="2"/>
        <v>10</v>
      </c>
    </row>
    <row r="71" spans="1:9" ht="15.75" x14ac:dyDescent="0.25">
      <c r="A71" s="535">
        <v>64</v>
      </c>
      <c r="B71" s="608" t="s">
        <v>461</v>
      </c>
      <c r="C71" s="520" t="s">
        <v>118</v>
      </c>
      <c r="D71" s="506" t="s">
        <v>393</v>
      </c>
      <c r="E71" s="470">
        <v>3</v>
      </c>
      <c r="F71" s="470">
        <v>2</v>
      </c>
      <c r="G71" s="470">
        <v>1</v>
      </c>
      <c r="H71" s="470">
        <v>1</v>
      </c>
      <c r="I71" s="110">
        <f t="shared" si="2"/>
        <v>7</v>
      </c>
    </row>
    <row r="72" spans="1:9" ht="15.75" x14ac:dyDescent="0.25">
      <c r="A72" s="535">
        <v>65</v>
      </c>
      <c r="B72" s="608" t="s">
        <v>462</v>
      </c>
      <c r="C72" s="520" t="s">
        <v>121</v>
      </c>
      <c r="D72" s="506" t="s">
        <v>393</v>
      </c>
      <c r="E72" s="470">
        <v>5</v>
      </c>
      <c r="F72" s="470">
        <v>2</v>
      </c>
      <c r="G72" s="470">
        <v>1</v>
      </c>
      <c r="H72" s="470">
        <v>1</v>
      </c>
      <c r="I72" s="110">
        <f t="shared" si="2"/>
        <v>9</v>
      </c>
    </row>
    <row r="73" spans="1:9" ht="15.75" x14ac:dyDescent="0.25">
      <c r="A73" s="535">
        <v>66</v>
      </c>
      <c r="B73" s="610" t="s">
        <v>113</v>
      </c>
      <c r="C73" s="520" t="s">
        <v>114</v>
      </c>
      <c r="D73" s="506">
        <v>0</v>
      </c>
      <c r="E73" s="470">
        <v>3</v>
      </c>
      <c r="F73" s="470">
        <v>1</v>
      </c>
      <c r="G73" s="470">
        <v>2</v>
      </c>
      <c r="H73" s="470">
        <v>1</v>
      </c>
      <c r="I73" s="110">
        <f t="shared" si="2"/>
        <v>7</v>
      </c>
    </row>
    <row r="74" spans="1:9" ht="15.75" x14ac:dyDescent="0.25">
      <c r="A74" s="535">
        <v>67</v>
      </c>
      <c r="B74" s="610" t="s">
        <v>809</v>
      </c>
      <c r="C74" s="520" t="s">
        <v>104</v>
      </c>
      <c r="D74" s="506" t="s">
        <v>393</v>
      </c>
      <c r="E74" s="470">
        <v>2</v>
      </c>
      <c r="F74" s="470">
        <v>1</v>
      </c>
      <c r="G74" s="470">
        <v>1</v>
      </c>
      <c r="H74" s="470">
        <v>1</v>
      </c>
      <c r="I74" s="110">
        <f t="shared" si="2"/>
        <v>5</v>
      </c>
    </row>
    <row r="75" spans="1:9" ht="15.75" x14ac:dyDescent="0.25">
      <c r="A75" s="535">
        <v>68</v>
      </c>
      <c r="B75" s="616" t="s">
        <v>732</v>
      </c>
      <c r="C75" s="520" t="s">
        <v>110</v>
      </c>
      <c r="D75" s="506">
        <v>15</v>
      </c>
      <c r="E75" s="470">
        <v>14</v>
      </c>
      <c r="F75" s="470">
        <v>11</v>
      </c>
      <c r="G75" s="470">
        <v>9</v>
      </c>
      <c r="H75" s="470">
        <v>5</v>
      </c>
      <c r="I75" s="110">
        <f t="shared" si="2"/>
        <v>39</v>
      </c>
    </row>
    <row r="76" spans="1:9" ht="15.75" x14ac:dyDescent="0.25">
      <c r="A76" s="535">
        <v>69</v>
      </c>
      <c r="B76" s="610" t="s">
        <v>107</v>
      </c>
      <c r="C76" s="520" t="s">
        <v>108</v>
      </c>
      <c r="D76" s="506">
        <v>10</v>
      </c>
      <c r="E76" s="470">
        <v>7</v>
      </c>
      <c r="F76" s="470">
        <v>4</v>
      </c>
      <c r="G76" s="470">
        <v>3</v>
      </c>
      <c r="H76" s="470">
        <v>2</v>
      </c>
      <c r="I76" s="110">
        <f t="shared" si="2"/>
        <v>16</v>
      </c>
    </row>
    <row r="77" spans="1:9" ht="15.75" x14ac:dyDescent="0.25">
      <c r="A77" s="535">
        <v>70</v>
      </c>
      <c r="B77" s="616" t="s">
        <v>469</v>
      </c>
      <c r="C77" s="520" t="s">
        <v>118</v>
      </c>
      <c r="D77" s="506">
        <v>10</v>
      </c>
      <c r="E77" s="470">
        <v>6</v>
      </c>
      <c r="F77" s="470">
        <v>4</v>
      </c>
      <c r="G77" s="470">
        <v>2</v>
      </c>
      <c r="H77" s="470">
        <v>1</v>
      </c>
      <c r="I77" s="110">
        <f t="shared" si="2"/>
        <v>13</v>
      </c>
    </row>
    <row r="78" spans="1:9" ht="15.75" x14ac:dyDescent="0.25">
      <c r="A78" s="535">
        <v>71</v>
      </c>
      <c r="B78" s="610" t="s">
        <v>123</v>
      </c>
      <c r="C78" s="520" t="s">
        <v>124</v>
      </c>
      <c r="D78" s="506">
        <v>10</v>
      </c>
      <c r="E78" s="470">
        <v>8</v>
      </c>
      <c r="F78" s="470">
        <v>6</v>
      </c>
      <c r="G78" s="470">
        <v>5</v>
      </c>
      <c r="H78" s="470">
        <v>4</v>
      </c>
      <c r="I78" s="110">
        <f t="shared" si="2"/>
        <v>23</v>
      </c>
    </row>
    <row r="79" spans="1:9" ht="15.75" x14ac:dyDescent="0.25">
      <c r="A79" s="535">
        <v>72</v>
      </c>
      <c r="B79" s="608" t="s">
        <v>471</v>
      </c>
      <c r="C79" s="520" t="s">
        <v>138</v>
      </c>
      <c r="D79" s="506">
        <v>10</v>
      </c>
      <c r="E79" s="470">
        <v>9</v>
      </c>
      <c r="F79" s="470">
        <v>6</v>
      </c>
      <c r="G79" s="470">
        <v>5</v>
      </c>
      <c r="H79" s="470">
        <v>4</v>
      </c>
      <c r="I79" s="110">
        <f t="shared" si="2"/>
        <v>24</v>
      </c>
    </row>
    <row r="80" spans="1:9" ht="15.75" x14ac:dyDescent="0.25">
      <c r="A80" s="535">
        <v>73</v>
      </c>
      <c r="B80" s="610" t="s">
        <v>120</v>
      </c>
      <c r="C80" s="520" t="s">
        <v>121</v>
      </c>
      <c r="D80" s="506">
        <v>0</v>
      </c>
      <c r="E80" s="470">
        <v>4</v>
      </c>
      <c r="F80" s="470">
        <v>1</v>
      </c>
      <c r="G80" s="470">
        <v>2</v>
      </c>
      <c r="H80" s="470">
        <v>1</v>
      </c>
      <c r="I80" s="110">
        <f t="shared" si="2"/>
        <v>8</v>
      </c>
    </row>
    <row r="81" spans="1:9" ht="15.75" x14ac:dyDescent="0.25">
      <c r="A81" s="535">
        <v>74</v>
      </c>
      <c r="B81" s="616" t="s">
        <v>810</v>
      </c>
      <c r="C81" s="520" t="s">
        <v>121</v>
      </c>
      <c r="D81" s="506">
        <v>0</v>
      </c>
      <c r="E81" s="470">
        <v>3</v>
      </c>
      <c r="F81" s="470">
        <v>1</v>
      </c>
      <c r="G81" s="470">
        <v>1</v>
      </c>
      <c r="H81" s="470">
        <v>0</v>
      </c>
      <c r="I81" s="110">
        <f t="shared" si="2"/>
        <v>5</v>
      </c>
    </row>
    <row r="82" spans="1:9" ht="15.75" x14ac:dyDescent="0.25">
      <c r="A82" s="535">
        <v>75</v>
      </c>
      <c r="B82" s="616" t="s">
        <v>734</v>
      </c>
      <c r="C82" s="520" t="s">
        <v>129</v>
      </c>
      <c r="D82" s="506">
        <v>0</v>
      </c>
      <c r="E82" s="470">
        <v>4</v>
      </c>
      <c r="F82" s="470">
        <v>1</v>
      </c>
      <c r="G82" s="470">
        <v>2</v>
      </c>
      <c r="H82" s="470">
        <v>0</v>
      </c>
      <c r="I82" s="110">
        <f t="shared" si="2"/>
        <v>7</v>
      </c>
    </row>
    <row r="83" spans="1:9" ht="15.75" x14ac:dyDescent="0.25">
      <c r="A83" s="535">
        <v>76</v>
      </c>
      <c r="B83" s="610" t="s">
        <v>125</v>
      </c>
      <c r="C83" s="520" t="s">
        <v>359</v>
      </c>
      <c r="D83" s="506">
        <v>20</v>
      </c>
      <c r="E83" s="470">
        <v>19</v>
      </c>
      <c r="F83" s="470">
        <v>13</v>
      </c>
      <c r="G83" s="470">
        <v>9</v>
      </c>
      <c r="H83" s="470">
        <v>6</v>
      </c>
      <c r="I83" s="110">
        <f t="shared" si="2"/>
        <v>47</v>
      </c>
    </row>
    <row r="84" spans="1:9" ht="15.75" x14ac:dyDescent="0.25">
      <c r="A84" s="535">
        <v>77</v>
      </c>
      <c r="B84" s="610" t="s">
        <v>130</v>
      </c>
      <c r="C84" s="520" t="s">
        <v>131</v>
      </c>
      <c r="D84" s="506">
        <v>50</v>
      </c>
      <c r="E84" s="470">
        <v>52</v>
      </c>
      <c r="F84" s="470">
        <v>38</v>
      </c>
      <c r="G84" s="470">
        <v>28</v>
      </c>
      <c r="H84" s="470">
        <v>9</v>
      </c>
      <c r="I84" s="110">
        <f t="shared" si="2"/>
        <v>127</v>
      </c>
    </row>
    <row r="85" spans="1:9" ht="15.75" x14ac:dyDescent="0.25">
      <c r="A85" s="535">
        <v>78</v>
      </c>
      <c r="B85" s="610" t="s">
        <v>132</v>
      </c>
      <c r="C85" s="520" t="s">
        <v>131</v>
      </c>
      <c r="D85" s="506">
        <v>20</v>
      </c>
      <c r="E85" s="470">
        <v>18</v>
      </c>
      <c r="F85" s="470">
        <v>12</v>
      </c>
      <c r="G85" s="470">
        <v>8</v>
      </c>
      <c r="H85" s="470">
        <v>5</v>
      </c>
      <c r="I85" s="110">
        <f t="shared" si="2"/>
        <v>43</v>
      </c>
    </row>
    <row r="86" spans="1:9" ht="15.75" x14ac:dyDescent="0.25">
      <c r="A86" s="535">
        <v>79</v>
      </c>
      <c r="B86" s="610" t="s">
        <v>133</v>
      </c>
      <c r="C86" s="520" t="s">
        <v>134</v>
      </c>
      <c r="D86" s="506">
        <v>75</v>
      </c>
      <c r="E86" s="470">
        <v>73</v>
      </c>
      <c r="F86" s="470">
        <v>49</v>
      </c>
      <c r="G86" s="470">
        <v>39</v>
      </c>
      <c r="H86" s="470">
        <v>9</v>
      </c>
      <c r="I86" s="110">
        <f t="shared" si="2"/>
        <v>170</v>
      </c>
    </row>
    <row r="87" spans="1:9" ht="15.75" x14ac:dyDescent="0.25">
      <c r="A87" s="535">
        <v>80</v>
      </c>
      <c r="B87" s="616" t="s">
        <v>735</v>
      </c>
      <c r="C87" s="520" t="s">
        <v>138</v>
      </c>
      <c r="D87" s="506">
        <v>0</v>
      </c>
      <c r="E87" s="470">
        <v>3</v>
      </c>
      <c r="F87" s="470">
        <v>1</v>
      </c>
      <c r="G87" s="470">
        <v>0</v>
      </c>
      <c r="H87" s="470">
        <v>1</v>
      </c>
      <c r="I87" s="110">
        <f t="shared" si="2"/>
        <v>5</v>
      </c>
    </row>
    <row r="88" spans="1:9" ht="15.75" x14ac:dyDescent="0.25">
      <c r="A88" s="535">
        <v>81</v>
      </c>
      <c r="B88" s="616" t="s">
        <v>735</v>
      </c>
      <c r="C88" s="520" t="s">
        <v>78</v>
      </c>
      <c r="D88" s="506">
        <v>0</v>
      </c>
      <c r="E88" s="470">
        <v>4</v>
      </c>
      <c r="F88" s="470">
        <v>2</v>
      </c>
      <c r="G88" s="470">
        <v>1</v>
      </c>
      <c r="H88" s="470">
        <v>0</v>
      </c>
      <c r="I88" s="110">
        <f t="shared" si="2"/>
        <v>7</v>
      </c>
    </row>
    <row r="89" spans="1:9" ht="15.75" x14ac:dyDescent="0.25">
      <c r="A89" s="535">
        <v>82</v>
      </c>
      <c r="B89" s="610" t="s">
        <v>143</v>
      </c>
      <c r="C89" s="520" t="s">
        <v>144</v>
      </c>
      <c r="D89" s="506">
        <v>0</v>
      </c>
      <c r="E89" s="470">
        <v>5</v>
      </c>
      <c r="F89" s="470">
        <v>2</v>
      </c>
      <c r="G89" s="470">
        <v>1</v>
      </c>
      <c r="H89" s="470">
        <v>1</v>
      </c>
      <c r="I89" s="110">
        <f t="shared" si="2"/>
        <v>9</v>
      </c>
    </row>
    <row r="90" spans="1:9" ht="15.75" x14ac:dyDescent="0.25">
      <c r="A90" s="535">
        <v>83</v>
      </c>
      <c r="B90" s="610" t="s">
        <v>145</v>
      </c>
      <c r="C90" s="520" t="s">
        <v>146</v>
      </c>
      <c r="D90" s="506">
        <v>10</v>
      </c>
      <c r="E90" s="470">
        <v>9</v>
      </c>
      <c r="F90" s="470">
        <v>6</v>
      </c>
      <c r="G90" s="470">
        <v>4</v>
      </c>
      <c r="H90" s="470">
        <v>3</v>
      </c>
      <c r="I90" s="110">
        <f t="shared" si="2"/>
        <v>22</v>
      </c>
    </row>
    <row r="91" spans="1:9" ht="15.75" x14ac:dyDescent="0.25">
      <c r="A91" s="535">
        <v>84</v>
      </c>
      <c r="B91" s="610" t="s">
        <v>147</v>
      </c>
      <c r="C91" s="520" t="s">
        <v>148</v>
      </c>
      <c r="D91" s="506">
        <v>10</v>
      </c>
      <c r="E91" s="470">
        <v>8</v>
      </c>
      <c r="F91" s="470">
        <v>7</v>
      </c>
      <c r="G91" s="470">
        <v>6</v>
      </c>
      <c r="H91" s="470">
        <v>5</v>
      </c>
      <c r="I91" s="110">
        <f t="shared" si="2"/>
        <v>26</v>
      </c>
    </row>
    <row r="92" spans="1:9" ht="15.75" x14ac:dyDescent="0.25">
      <c r="A92" s="535">
        <v>85</v>
      </c>
      <c r="B92" s="610" t="s">
        <v>149</v>
      </c>
      <c r="C92" s="520" t="s">
        <v>148</v>
      </c>
      <c r="D92" s="506">
        <v>15</v>
      </c>
      <c r="E92" s="470">
        <v>14</v>
      </c>
      <c r="F92" s="470">
        <v>11</v>
      </c>
      <c r="G92" s="470">
        <v>6</v>
      </c>
      <c r="H92" s="470">
        <v>4</v>
      </c>
      <c r="I92" s="110">
        <f t="shared" si="2"/>
        <v>35</v>
      </c>
    </row>
    <row r="93" spans="1:9" ht="15.75" x14ac:dyDescent="0.25">
      <c r="A93" s="535">
        <v>86</v>
      </c>
      <c r="B93" s="608" t="s">
        <v>484</v>
      </c>
      <c r="C93" s="520" t="s">
        <v>455</v>
      </c>
      <c r="D93" s="506" t="s">
        <v>393</v>
      </c>
      <c r="E93" s="470">
        <v>4</v>
      </c>
      <c r="F93" s="470">
        <v>3</v>
      </c>
      <c r="G93" s="470">
        <v>2</v>
      </c>
      <c r="H93" s="470">
        <v>1</v>
      </c>
      <c r="I93" s="110">
        <f t="shared" si="2"/>
        <v>10</v>
      </c>
    </row>
    <row r="94" spans="1:9" ht="15.75" x14ac:dyDescent="0.25">
      <c r="A94" s="535">
        <v>87</v>
      </c>
      <c r="B94" s="610" t="s">
        <v>150</v>
      </c>
      <c r="C94" s="520" t="s">
        <v>151</v>
      </c>
      <c r="D94" s="506">
        <v>0</v>
      </c>
      <c r="E94" s="470">
        <v>5</v>
      </c>
      <c r="F94" s="470">
        <v>2</v>
      </c>
      <c r="G94" s="470">
        <v>1</v>
      </c>
      <c r="H94" s="470">
        <v>2</v>
      </c>
      <c r="I94" s="110">
        <f t="shared" si="2"/>
        <v>10</v>
      </c>
    </row>
    <row r="95" spans="1:9" ht="15.75" x14ac:dyDescent="0.25">
      <c r="A95" s="535">
        <v>88</v>
      </c>
      <c r="B95" s="610" t="s">
        <v>152</v>
      </c>
      <c r="C95" s="520" t="s">
        <v>153</v>
      </c>
      <c r="D95" s="506">
        <v>10</v>
      </c>
      <c r="E95" s="470">
        <v>6</v>
      </c>
      <c r="F95" s="470">
        <v>4</v>
      </c>
      <c r="G95" s="470">
        <v>2</v>
      </c>
      <c r="H95" s="470">
        <v>1</v>
      </c>
      <c r="I95" s="110">
        <f t="shared" si="2"/>
        <v>13</v>
      </c>
    </row>
    <row r="96" spans="1:9" ht="15.75" x14ac:dyDescent="0.25">
      <c r="A96" s="535">
        <v>89</v>
      </c>
      <c r="B96" s="616" t="s">
        <v>737</v>
      </c>
      <c r="C96" s="520" t="s">
        <v>151</v>
      </c>
      <c r="D96" s="506">
        <v>200</v>
      </c>
      <c r="E96" s="470">
        <v>185</v>
      </c>
      <c r="F96" s="470">
        <v>98</v>
      </c>
      <c r="G96" s="470">
        <v>49</v>
      </c>
      <c r="H96" s="470">
        <v>10</v>
      </c>
      <c r="I96" s="110">
        <f t="shared" si="2"/>
        <v>342</v>
      </c>
    </row>
    <row r="97" spans="1:9" ht="15.75" x14ac:dyDescent="0.25">
      <c r="A97" s="535">
        <v>90</v>
      </c>
      <c r="B97" s="610" t="s">
        <v>155</v>
      </c>
      <c r="C97" s="520" t="s">
        <v>156</v>
      </c>
      <c r="D97" s="506">
        <v>15</v>
      </c>
      <c r="E97" s="470">
        <v>14</v>
      </c>
      <c r="F97" s="470">
        <v>12</v>
      </c>
      <c r="G97" s="470">
        <v>9</v>
      </c>
      <c r="H97" s="470">
        <v>4</v>
      </c>
      <c r="I97" s="110">
        <f t="shared" ref="I97:I133" si="3">SUM(E97:H97)</f>
        <v>39</v>
      </c>
    </row>
    <row r="98" spans="1:9" ht="15.75" x14ac:dyDescent="0.25">
      <c r="A98" s="535">
        <v>91</v>
      </c>
      <c r="B98" s="610" t="s">
        <v>157</v>
      </c>
      <c r="C98" s="520" t="s">
        <v>158</v>
      </c>
      <c r="D98" s="506">
        <v>10</v>
      </c>
      <c r="E98" s="470">
        <v>5</v>
      </c>
      <c r="F98" s="470">
        <v>4</v>
      </c>
      <c r="G98" s="470">
        <v>3</v>
      </c>
      <c r="H98" s="470">
        <v>1</v>
      </c>
      <c r="I98" s="110">
        <f t="shared" si="3"/>
        <v>13</v>
      </c>
    </row>
    <row r="99" spans="1:9" ht="15.75" x14ac:dyDescent="0.25">
      <c r="A99" s="535">
        <v>92</v>
      </c>
      <c r="B99" s="610" t="s">
        <v>161</v>
      </c>
      <c r="C99" s="520" t="s">
        <v>162</v>
      </c>
      <c r="D99" s="506">
        <v>5</v>
      </c>
      <c r="E99" s="470">
        <v>4</v>
      </c>
      <c r="F99" s="470">
        <v>2</v>
      </c>
      <c r="G99" s="470">
        <v>1</v>
      </c>
      <c r="H99" s="470">
        <v>1</v>
      </c>
      <c r="I99" s="110">
        <f t="shared" si="3"/>
        <v>8</v>
      </c>
    </row>
    <row r="100" spans="1:9" ht="15.75" x14ac:dyDescent="0.25">
      <c r="A100" s="535">
        <v>93</v>
      </c>
      <c r="B100" s="616" t="s">
        <v>738</v>
      </c>
      <c r="C100" s="520" t="s">
        <v>160</v>
      </c>
      <c r="D100" s="506">
        <v>8</v>
      </c>
      <c r="E100" s="470">
        <v>6</v>
      </c>
      <c r="F100" s="470">
        <v>2</v>
      </c>
      <c r="G100" s="470">
        <v>2</v>
      </c>
      <c r="H100" s="470">
        <v>1</v>
      </c>
      <c r="I100" s="110">
        <f t="shared" si="3"/>
        <v>11</v>
      </c>
    </row>
    <row r="101" spans="1:9" ht="15.75" x14ac:dyDescent="0.25">
      <c r="A101" s="535">
        <v>94</v>
      </c>
      <c r="B101" s="610" t="s">
        <v>165</v>
      </c>
      <c r="C101" s="520" t="s">
        <v>587</v>
      </c>
      <c r="D101" s="506">
        <v>0</v>
      </c>
      <c r="E101" s="470">
        <v>3</v>
      </c>
      <c r="F101" s="470">
        <v>1</v>
      </c>
      <c r="G101" s="470">
        <v>1</v>
      </c>
      <c r="H101" s="470">
        <v>1</v>
      </c>
      <c r="I101" s="110">
        <f t="shared" si="3"/>
        <v>6</v>
      </c>
    </row>
    <row r="102" spans="1:9" ht="15.75" x14ac:dyDescent="0.25">
      <c r="A102" s="535">
        <v>95</v>
      </c>
      <c r="B102" s="610" t="s">
        <v>167</v>
      </c>
      <c r="C102" s="520" t="s">
        <v>587</v>
      </c>
      <c r="D102" s="506">
        <v>0</v>
      </c>
      <c r="E102" s="470">
        <v>4</v>
      </c>
      <c r="F102" s="470">
        <v>1</v>
      </c>
      <c r="G102" s="470">
        <v>0</v>
      </c>
      <c r="H102" s="470">
        <v>1</v>
      </c>
      <c r="I102" s="110">
        <f t="shared" si="3"/>
        <v>6</v>
      </c>
    </row>
    <row r="103" spans="1:9" ht="15.75" x14ac:dyDescent="0.25">
      <c r="A103" s="535">
        <v>96</v>
      </c>
      <c r="B103" s="610" t="s">
        <v>588</v>
      </c>
      <c r="C103" s="520" t="s">
        <v>587</v>
      </c>
      <c r="D103" s="506">
        <v>0</v>
      </c>
      <c r="E103" s="470">
        <v>5</v>
      </c>
      <c r="F103" s="470">
        <v>3</v>
      </c>
      <c r="G103" s="470">
        <v>1</v>
      </c>
      <c r="H103" s="470">
        <v>1</v>
      </c>
      <c r="I103" s="110">
        <f t="shared" si="3"/>
        <v>10</v>
      </c>
    </row>
    <row r="104" spans="1:9" ht="15.75" x14ac:dyDescent="0.25">
      <c r="A104" s="535">
        <v>97</v>
      </c>
      <c r="B104" s="616" t="s">
        <v>739</v>
      </c>
      <c r="C104" s="520" t="s">
        <v>587</v>
      </c>
      <c r="D104" s="506">
        <v>0</v>
      </c>
      <c r="E104" s="470">
        <v>6</v>
      </c>
      <c r="F104" s="470">
        <v>3</v>
      </c>
      <c r="G104" s="470">
        <v>1</v>
      </c>
      <c r="H104" s="470">
        <v>2</v>
      </c>
      <c r="I104" s="110">
        <f t="shared" si="3"/>
        <v>12</v>
      </c>
    </row>
    <row r="105" spans="1:9" ht="15.75" x14ac:dyDescent="0.25">
      <c r="A105" s="535">
        <v>98</v>
      </c>
      <c r="B105" s="610" t="s">
        <v>58</v>
      </c>
      <c r="C105" s="520" t="s">
        <v>587</v>
      </c>
      <c r="D105" s="622">
        <v>15</v>
      </c>
      <c r="E105" s="470">
        <v>13</v>
      </c>
      <c r="F105" s="470">
        <v>10</v>
      </c>
      <c r="G105" s="470">
        <v>8</v>
      </c>
      <c r="H105" s="470">
        <v>6</v>
      </c>
      <c r="I105" s="110">
        <f t="shared" si="3"/>
        <v>37</v>
      </c>
    </row>
    <row r="106" spans="1:9" ht="15.75" x14ac:dyDescent="0.25">
      <c r="A106" s="535">
        <v>99</v>
      </c>
      <c r="B106" s="610" t="s">
        <v>586</v>
      </c>
      <c r="C106" s="520" t="s">
        <v>587</v>
      </c>
      <c r="D106" s="506" t="s">
        <v>393</v>
      </c>
      <c r="E106" s="470">
        <v>8</v>
      </c>
      <c r="F106" s="470">
        <v>6</v>
      </c>
      <c r="G106" s="470">
        <v>4</v>
      </c>
      <c r="H106" s="470">
        <v>3</v>
      </c>
      <c r="I106" s="110">
        <f t="shared" si="3"/>
        <v>21</v>
      </c>
    </row>
    <row r="107" spans="1:9" ht="15.75" x14ac:dyDescent="0.25">
      <c r="A107" s="535">
        <v>100</v>
      </c>
      <c r="B107" s="610" t="s">
        <v>115</v>
      </c>
      <c r="C107" s="520" t="s">
        <v>587</v>
      </c>
      <c r="D107" s="506" t="s">
        <v>393</v>
      </c>
      <c r="E107" s="470">
        <v>7</v>
      </c>
      <c r="F107" s="470">
        <v>3</v>
      </c>
      <c r="G107" s="470">
        <v>2</v>
      </c>
      <c r="H107" s="470">
        <v>1</v>
      </c>
      <c r="I107" s="110">
        <f t="shared" si="3"/>
        <v>13</v>
      </c>
    </row>
    <row r="108" spans="1:9" ht="15.75" x14ac:dyDescent="0.25">
      <c r="A108" s="535">
        <v>101</v>
      </c>
      <c r="B108" s="610" t="s">
        <v>589</v>
      </c>
      <c r="C108" s="520" t="s">
        <v>587</v>
      </c>
      <c r="D108" s="506" t="s">
        <v>393</v>
      </c>
      <c r="E108" s="470">
        <v>6</v>
      </c>
      <c r="F108" s="470">
        <v>3</v>
      </c>
      <c r="G108" s="470">
        <v>2</v>
      </c>
      <c r="H108" s="470">
        <v>1</v>
      </c>
      <c r="I108" s="110">
        <f t="shared" si="3"/>
        <v>12</v>
      </c>
    </row>
    <row r="109" spans="1:9" ht="15.75" x14ac:dyDescent="0.25">
      <c r="A109" s="535">
        <v>102</v>
      </c>
      <c r="B109" s="610" t="s">
        <v>590</v>
      </c>
      <c r="C109" s="520" t="s">
        <v>587</v>
      </c>
      <c r="D109" s="506" t="s">
        <v>393</v>
      </c>
      <c r="E109" s="470">
        <v>5</v>
      </c>
      <c r="F109" s="470">
        <v>3</v>
      </c>
      <c r="G109" s="470">
        <v>1</v>
      </c>
      <c r="H109" s="470">
        <v>1</v>
      </c>
      <c r="I109" s="110">
        <f t="shared" si="3"/>
        <v>10</v>
      </c>
    </row>
    <row r="110" spans="1:9" ht="15.75" x14ac:dyDescent="0.25">
      <c r="A110" s="535">
        <v>103</v>
      </c>
      <c r="B110" s="616" t="s">
        <v>740</v>
      </c>
      <c r="C110" s="520" t="s">
        <v>587</v>
      </c>
      <c r="D110" s="506">
        <v>10</v>
      </c>
      <c r="E110" s="470">
        <v>9</v>
      </c>
      <c r="F110" s="470">
        <v>7</v>
      </c>
      <c r="G110" s="470">
        <v>5</v>
      </c>
      <c r="H110" s="470">
        <v>4</v>
      </c>
      <c r="I110" s="110">
        <f t="shared" si="3"/>
        <v>25</v>
      </c>
    </row>
    <row r="111" spans="1:9" ht="15.75" x14ac:dyDescent="0.25">
      <c r="A111" s="535">
        <v>104</v>
      </c>
      <c r="B111" s="616" t="s">
        <v>811</v>
      </c>
      <c r="C111" s="520" t="s">
        <v>587</v>
      </c>
      <c r="D111" s="506" t="s">
        <v>393</v>
      </c>
      <c r="E111" s="470">
        <v>3</v>
      </c>
      <c r="F111" s="470">
        <v>1</v>
      </c>
      <c r="G111" s="470">
        <v>1</v>
      </c>
      <c r="H111" s="470">
        <v>1</v>
      </c>
      <c r="I111" s="110">
        <f t="shared" si="3"/>
        <v>6</v>
      </c>
    </row>
    <row r="112" spans="1:9" ht="15.75" x14ac:dyDescent="0.25">
      <c r="A112" s="535">
        <v>105</v>
      </c>
      <c r="B112" s="616" t="s">
        <v>742</v>
      </c>
      <c r="C112" s="520" t="s">
        <v>587</v>
      </c>
      <c r="D112" s="622" t="s">
        <v>393</v>
      </c>
      <c r="E112" s="470">
        <v>4</v>
      </c>
      <c r="F112" s="470">
        <v>1</v>
      </c>
      <c r="G112" s="470">
        <v>0</v>
      </c>
      <c r="H112" s="470">
        <v>1</v>
      </c>
      <c r="I112" s="110">
        <f t="shared" si="3"/>
        <v>6</v>
      </c>
    </row>
    <row r="113" spans="1:9" ht="15.75" x14ac:dyDescent="0.25">
      <c r="A113" s="535">
        <v>106</v>
      </c>
      <c r="B113" s="616" t="s">
        <v>744</v>
      </c>
      <c r="C113" s="520" t="s">
        <v>587</v>
      </c>
      <c r="D113" s="622">
        <v>10</v>
      </c>
      <c r="E113" s="470">
        <v>8</v>
      </c>
      <c r="F113" s="470">
        <v>4</v>
      </c>
      <c r="G113" s="470">
        <v>3</v>
      </c>
      <c r="H113" s="470">
        <v>2</v>
      </c>
      <c r="I113" s="110">
        <f t="shared" si="3"/>
        <v>17</v>
      </c>
    </row>
    <row r="114" spans="1:9" ht="15.75" x14ac:dyDescent="0.25">
      <c r="A114" s="535">
        <v>107</v>
      </c>
      <c r="B114" s="616" t="s">
        <v>745</v>
      </c>
      <c r="C114" s="520" t="s">
        <v>587</v>
      </c>
      <c r="D114" s="622">
        <v>15</v>
      </c>
      <c r="E114" s="470">
        <v>13</v>
      </c>
      <c r="F114" s="470">
        <v>9</v>
      </c>
      <c r="G114" s="470">
        <v>6</v>
      </c>
      <c r="H114" s="470">
        <v>4</v>
      </c>
      <c r="I114" s="110">
        <f t="shared" si="3"/>
        <v>32</v>
      </c>
    </row>
    <row r="115" spans="1:9" ht="15.75" x14ac:dyDescent="0.25">
      <c r="A115" s="535">
        <v>108</v>
      </c>
      <c r="B115" s="616" t="s">
        <v>746</v>
      </c>
      <c r="C115" s="520" t="s">
        <v>587</v>
      </c>
      <c r="D115" s="506" t="s">
        <v>393</v>
      </c>
      <c r="E115" s="470">
        <v>3</v>
      </c>
      <c r="F115" s="470">
        <v>1</v>
      </c>
      <c r="G115" s="470">
        <v>1</v>
      </c>
      <c r="H115" s="470">
        <v>1</v>
      </c>
      <c r="I115" s="110">
        <f t="shared" si="3"/>
        <v>6</v>
      </c>
    </row>
    <row r="116" spans="1:9" ht="15.75" x14ac:dyDescent="0.25">
      <c r="A116" s="535">
        <v>109</v>
      </c>
      <c r="B116" s="616" t="s">
        <v>812</v>
      </c>
      <c r="C116" s="520" t="s">
        <v>587</v>
      </c>
      <c r="D116" s="506" t="s">
        <v>393</v>
      </c>
      <c r="E116" s="470">
        <v>4</v>
      </c>
      <c r="F116" s="470">
        <v>1</v>
      </c>
      <c r="G116" s="470">
        <v>0</v>
      </c>
      <c r="H116" s="470">
        <v>1</v>
      </c>
      <c r="I116" s="110">
        <f t="shared" si="3"/>
        <v>6</v>
      </c>
    </row>
    <row r="117" spans="1:9" ht="15.75" x14ac:dyDescent="0.25">
      <c r="A117" s="535">
        <v>110</v>
      </c>
      <c r="B117" s="616" t="s">
        <v>813</v>
      </c>
      <c r="C117" s="520" t="s">
        <v>587</v>
      </c>
      <c r="D117" s="506" t="s">
        <v>393</v>
      </c>
      <c r="E117" s="470">
        <v>5</v>
      </c>
      <c r="F117" s="470">
        <v>3</v>
      </c>
      <c r="G117" s="470">
        <v>1</v>
      </c>
      <c r="H117" s="470">
        <v>1</v>
      </c>
      <c r="I117" s="110">
        <f t="shared" si="3"/>
        <v>10</v>
      </c>
    </row>
    <row r="118" spans="1:9" ht="15.75" x14ac:dyDescent="0.25">
      <c r="A118" s="535">
        <v>111</v>
      </c>
      <c r="B118" s="610" t="s">
        <v>814</v>
      </c>
      <c r="C118" s="520" t="s">
        <v>587</v>
      </c>
      <c r="D118" s="506">
        <v>10</v>
      </c>
      <c r="E118" s="470">
        <v>8</v>
      </c>
      <c r="F118" s="470">
        <v>6</v>
      </c>
      <c r="G118" s="470">
        <v>4</v>
      </c>
      <c r="H118" s="470">
        <v>3</v>
      </c>
      <c r="I118" s="110">
        <f t="shared" si="3"/>
        <v>21</v>
      </c>
    </row>
    <row r="119" spans="1:9" ht="15.75" x14ac:dyDescent="0.25">
      <c r="A119" s="535">
        <v>112</v>
      </c>
      <c r="B119" s="610" t="s">
        <v>815</v>
      </c>
      <c r="C119" s="520" t="s">
        <v>587</v>
      </c>
      <c r="D119" s="506" t="s">
        <v>393</v>
      </c>
      <c r="E119" s="470">
        <v>3</v>
      </c>
      <c r="F119" s="470">
        <v>1</v>
      </c>
      <c r="G119" s="470">
        <v>1</v>
      </c>
      <c r="H119" s="470">
        <v>1</v>
      </c>
      <c r="I119" s="110">
        <f t="shared" si="3"/>
        <v>6</v>
      </c>
    </row>
    <row r="120" spans="1:9" ht="15.75" x14ac:dyDescent="0.25">
      <c r="A120" s="535">
        <v>113</v>
      </c>
      <c r="B120" s="610" t="s">
        <v>816</v>
      </c>
      <c r="C120" s="520" t="s">
        <v>587</v>
      </c>
      <c r="D120" s="506" t="s">
        <v>393</v>
      </c>
      <c r="E120" s="470">
        <v>4</v>
      </c>
      <c r="F120" s="470">
        <v>1</v>
      </c>
      <c r="G120" s="470">
        <v>0</v>
      </c>
      <c r="H120" s="470">
        <v>1</v>
      </c>
      <c r="I120" s="110">
        <f t="shared" si="3"/>
        <v>6</v>
      </c>
    </row>
    <row r="121" spans="1:9" ht="15.75" x14ac:dyDescent="0.25">
      <c r="A121" s="535">
        <v>114</v>
      </c>
      <c r="B121" s="610" t="s">
        <v>817</v>
      </c>
      <c r="C121" s="520" t="s">
        <v>587</v>
      </c>
      <c r="D121" s="506" t="s">
        <v>393</v>
      </c>
      <c r="E121" s="470">
        <v>5</v>
      </c>
      <c r="F121" s="470">
        <v>3</v>
      </c>
      <c r="G121" s="470">
        <v>1</v>
      </c>
      <c r="H121" s="470">
        <v>1</v>
      </c>
      <c r="I121" s="110">
        <f t="shared" si="3"/>
        <v>10</v>
      </c>
    </row>
    <row r="122" spans="1:9" ht="15.75" x14ac:dyDescent="0.25">
      <c r="A122" s="535">
        <v>115</v>
      </c>
      <c r="B122" s="610" t="s">
        <v>818</v>
      </c>
      <c r="C122" s="520" t="s">
        <v>587</v>
      </c>
      <c r="D122" s="506" t="s">
        <v>393</v>
      </c>
      <c r="E122" s="470">
        <v>6</v>
      </c>
      <c r="F122" s="470">
        <v>3</v>
      </c>
      <c r="G122" s="470">
        <v>1</v>
      </c>
      <c r="H122" s="470">
        <v>1</v>
      </c>
      <c r="I122" s="110">
        <f t="shared" si="3"/>
        <v>11</v>
      </c>
    </row>
    <row r="123" spans="1:9" ht="15.75" x14ac:dyDescent="0.25">
      <c r="A123" s="535">
        <v>116</v>
      </c>
      <c r="B123" s="610" t="s">
        <v>819</v>
      </c>
      <c r="C123" s="520" t="s">
        <v>587</v>
      </c>
      <c r="D123" s="506" t="s">
        <v>393</v>
      </c>
      <c r="E123" s="470">
        <v>7</v>
      </c>
      <c r="F123" s="470">
        <v>3</v>
      </c>
      <c r="G123" s="470">
        <v>2</v>
      </c>
      <c r="H123" s="470">
        <v>1</v>
      </c>
      <c r="I123" s="110">
        <f t="shared" si="3"/>
        <v>13</v>
      </c>
    </row>
    <row r="124" spans="1:9" ht="15.75" x14ac:dyDescent="0.25">
      <c r="A124" s="535">
        <v>117</v>
      </c>
      <c r="B124" s="610" t="s">
        <v>820</v>
      </c>
      <c r="C124" s="520" t="s">
        <v>587</v>
      </c>
      <c r="D124" s="506" t="s">
        <v>393</v>
      </c>
      <c r="E124" s="470">
        <v>6</v>
      </c>
      <c r="F124" s="470">
        <v>3</v>
      </c>
      <c r="G124" s="470">
        <v>2</v>
      </c>
      <c r="H124" s="470">
        <v>1</v>
      </c>
      <c r="I124" s="110">
        <f t="shared" si="3"/>
        <v>12</v>
      </c>
    </row>
    <row r="125" spans="1:9" ht="15.75" x14ac:dyDescent="0.25">
      <c r="A125" s="535">
        <v>118</v>
      </c>
      <c r="B125" s="610" t="s">
        <v>821</v>
      </c>
      <c r="C125" s="520" t="s">
        <v>587</v>
      </c>
      <c r="D125" s="506" t="s">
        <v>393</v>
      </c>
      <c r="E125" s="470">
        <v>5</v>
      </c>
      <c r="F125" s="470">
        <v>3</v>
      </c>
      <c r="G125" s="470">
        <v>1</v>
      </c>
      <c r="H125" s="470">
        <v>1</v>
      </c>
      <c r="I125" s="110">
        <f t="shared" si="3"/>
        <v>10</v>
      </c>
    </row>
    <row r="126" spans="1:9" ht="15.75" x14ac:dyDescent="0.25">
      <c r="A126" s="535">
        <v>119</v>
      </c>
      <c r="B126" s="610" t="s">
        <v>171</v>
      </c>
      <c r="C126" s="520" t="s">
        <v>587</v>
      </c>
      <c r="D126" s="506">
        <v>15</v>
      </c>
      <c r="E126" s="470">
        <v>14</v>
      </c>
      <c r="F126" s="470">
        <v>10</v>
      </c>
      <c r="G126" s="470">
        <v>9</v>
      </c>
      <c r="H126" s="470">
        <v>5</v>
      </c>
      <c r="I126" s="110">
        <f t="shared" si="3"/>
        <v>38</v>
      </c>
    </row>
    <row r="127" spans="1:9" ht="15.75" x14ac:dyDescent="0.25">
      <c r="A127" s="535">
        <v>120</v>
      </c>
      <c r="B127" s="610" t="s">
        <v>822</v>
      </c>
      <c r="C127" s="520" t="s">
        <v>587</v>
      </c>
      <c r="D127" s="506" t="s">
        <v>393</v>
      </c>
      <c r="E127" s="470">
        <v>3</v>
      </c>
      <c r="F127" s="470">
        <v>1</v>
      </c>
      <c r="G127" s="470">
        <v>1</v>
      </c>
      <c r="H127" s="470">
        <v>1</v>
      </c>
      <c r="I127" s="110">
        <f t="shared" si="3"/>
        <v>6</v>
      </c>
    </row>
    <row r="128" spans="1:9" ht="15.75" x14ac:dyDescent="0.25">
      <c r="A128" s="535">
        <v>121</v>
      </c>
      <c r="B128" s="610" t="s">
        <v>823</v>
      </c>
      <c r="C128" s="520" t="s">
        <v>587</v>
      </c>
      <c r="D128" s="506" t="s">
        <v>393</v>
      </c>
      <c r="E128" s="470">
        <v>4</v>
      </c>
      <c r="F128" s="470">
        <v>1</v>
      </c>
      <c r="G128" s="470">
        <v>0</v>
      </c>
      <c r="H128" s="470">
        <v>1</v>
      </c>
      <c r="I128" s="110">
        <f t="shared" si="3"/>
        <v>6</v>
      </c>
    </row>
    <row r="129" spans="1:9" ht="15.75" x14ac:dyDescent="0.25">
      <c r="A129" s="535">
        <v>122</v>
      </c>
      <c r="B129" s="610" t="s">
        <v>824</v>
      </c>
      <c r="C129" s="520" t="s">
        <v>587</v>
      </c>
      <c r="D129" s="506" t="s">
        <v>393</v>
      </c>
      <c r="E129" s="470">
        <v>5</v>
      </c>
      <c r="F129" s="470">
        <v>3</v>
      </c>
      <c r="G129" s="470">
        <v>1</v>
      </c>
      <c r="H129" s="470">
        <v>1</v>
      </c>
      <c r="I129" s="110">
        <f t="shared" si="3"/>
        <v>10</v>
      </c>
    </row>
    <row r="130" spans="1:9" ht="15.75" x14ac:dyDescent="0.25">
      <c r="A130" s="535">
        <v>123</v>
      </c>
      <c r="B130" s="623" t="s">
        <v>117</v>
      </c>
      <c r="C130" s="520" t="s">
        <v>587</v>
      </c>
      <c r="D130" s="506" t="s">
        <v>393</v>
      </c>
      <c r="E130" s="470">
        <v>7</v>
      </c>
      <c r="F130" s="470">
        <v>6</v>
      </c>
      <c r="G130" s="470">
        <v>4</v>
      </c>
      <c r="H130" s="470">
        <v>3</v>
      </c>
      <c r="I130" s="110">
        <f t="shared" si="3"/>
        <v>20</v>
      </c>
    </row>
    <row r="131" spans="1:9" ht="15.75" x14ac:dyDescent="0.25">
      <c r="A131" s="535">
        <v>124</v>
      </c>
      <c r="B131" s="623" t="s">
        <v>825</v>
      </c>
      <c r="C131" s="520" t="s">
        <v>587</v>
      </c>
      <c r="D131" s="506" t="s">
        <v>393</v>
      </c>
      <c r="E131" s="470">
        <v>4</v>
      </c>
      <c r="F131" s="470">
        <v>3</v>
      </c>
      <c r="G131" s="470">
        <v>2</v>
      </c>
      <c r="H131" s="470">
        <v>1</v>
      </c>
      <c r="I131" s="110">
        <f t="shared" si="3"/>
        <v>10</v>
      </c>
    </row>
    <row r="132" spans="1:9" ht="15.75" x14ac:dyDescent="0.25">
      <c r="A132" s="535">
        <v>125</v>
      </c>
      <c r="B132" s="476" t="s">
        <v>736</v>
      </c>
      <c r="C132" s="520" t="s">
        <v>587</v>
      </c>
      <c r="D132" s="506">
        <v>50</v>
      </c>
      <c r="E132" s="470">
        <v>49</v>
      </c>
      <c r="F132" s="470">
        <v>38</v>
      </c>
      <c r="G132" s="470">
        <v>21</v>
      </c>
      <c r="H132" s="470">
        <v>6</v>
      </c>
      <c r="I132" s="110">
        <f t="shared" si="3"/>
        <v>114</v>
      </c>
    </row>
    <row r="133" spans="1:9" ht="15.75" x14ac:dyDescent="0.25">
      <c r="A133" s="535">
        <v>126</v>
      </c>
      <c r="B133" s="623" t="s">
        <v>826</v>
      </c>
      <c r="C133" s="520" t="s">
        <v>587</v>
      </c>
      <c r="D133" s="506" t="s">
        <v>393</v>
      </c>
      <c r="E133" s="470">
        <v>3</v>
      </c>
      <c r="F133" s="470">
        <v>2</v>
      </c>
      <c r="G133" s="470">
        <v>2</v>
      </c>
      <c r="H133" s="470">
        <v>1</v>
      </c>
      <c r="I133" s="110">
        <f t="shared" si="3"/>
        <v>8</v>
      </c>
    </row>
    <row r="134" spans="1:9" ht="15.75" x14ac:dyDescent="0.25">
      <c r="A134" s="87"/>
      <c r="B134" s="610"/>
      <c r="C134" s="619" t="s">
        <v>45</v>
      </c>
      <c r="D134" s="624">
        <f>SUM(D32:D129)</f>
        <v>1839</v>
      </c>
      <c r="E134" s="393">
        <f>SUM(E32:E133)</f>
        <v>2078</v>
      </c>
      <c r="F134" s="393">
        <f>SUM(F32:F133)</f>
        <v>1303</v>
      </c>
      <c r="G134" s="393">
        <f>SUM(G32:G133)</f>
        <v>658</v>
      </c>
      <c r="H134" s="393">
        <f>SUM(H32:H133)</f>
        <v>282</v>
      </c>
      <c r="I134" s="393">
        <f>SUM(I32:I133)</f>
        <v>4321</v>
      </c>
    </row>
    <row r="135" spans="1:9" x14ac:dyDescent="0.25">
      <c r="A135" s="87"/>
      <c r="B135" s="616"/>
      <c r="C135" s="470"/>
      <c r="D135" s="625"/>
      <c r="E135" s="470"/>
      <c r="F135" s="470"/>
      <c r="G135" s="470"/>
      <c r="H135" s="470"/>
      <c r="I135" s="110"/>
    </row>
    <row r="136" spans="1:9" ht="15.75" x14ac:dyDescent="0.25">
      <c r="A136" s="626" t="s">
        <v>251</v>
      </c>
      <c r="B136" s="626"/>
      <c r="C136" s="626"/>
      <c r="D136" s="626"/>
      <c r="E136" s="626"/>
      <c r="F136" s="626"/>
      <c r="G136" s="626"/>
      <c r="H136" s="626"/>
      <c r="I136" s="626"/>
    </row>
    <row r="137" spans="1:9" ht="15.75" x14ac:dyDescent="0.25">
      <c r="A137" s="465">
        <v>127</v>
      </c>
      <c r="B137" s="610" t="s">
        <v>252</v>
      </c>
      <c r="C137" s="520" t="s">
        <v>253</v>
      </c>
      <c r="D137" s="506">
        <v>10</v>
      </c>
      <c r="E137" s="470">
        <v>9</v>
      </c>
      <c r="F137" s="470">
        <v>7</v>
      </c>
      <c r="G137" s="470">
        <v>4</v>
      </c>
      <c r="H137" s="470">
        <v>3</v>
      </c>
      <c r="I137" s="110">
        <f>SUM(E137:H137)</f>
        <v>23</v>
      </c>
    </row>
    <row r="138" spans="1:9" ht="15.75" x14ac:dyDescent="0.25">
      <c r="A138" s="465">
        <v>128</v>
      </c>
      <c r="B138" s="610" t="s">
        <v>827</v>
      </c>
      <c r="C138" s="520" t="s">
        <v>255</v>
      </c>
      <c r="D138" s="506">
        <v>4</v>
      </c>
      <c r="E138" s="470">
        <v>3</v>
      </c>
      <c r="F138" s="470">
        <v>2</v>
      </c>
      <c r="G138" s="470">
        <v>1</v>
      </c>
      <c r="H138" s="470">
        <v>1</v>
      </c>
      <c r="I138" s="110">
        <f t="shared" ref="I138:I145" si="4">SUM(E138:H138)</f>
        <v>7</v>
      </c>
    </row>
    <row r="139" spans="1:9" ht="15.75" x14ac:dyDescent="0.25">
      <c r="A139" s="465">
        <v>129</v>
      </c>
      <c r="B139" s="610" t="s">
        <v>694</v>
      </c>
      <c r="C139" s="520" t="s">
        <v>257</v>
      </c>
      <c r="D139" s="506">
        <v>10</v>
      </c>
      <c r="E139" s="470">
        <v>9</v>
      </c>
      <c r="F139" s="470">
        <v>8</v>
      </c>
      <c r="G139" s="470">
        <v>5</v>
      </c>
      <c r="H139" s="470">
        <v>4</v>
      </c>
      <c r="I139" s="110">
        <f t="shared" si="4"/>
        <v>26</v>
      </c>
    </row>
    <row r="140" spans="1:9" ht="15.75" x14ac:dyDescent="0.25">
      <c r="A140" s="465">
        <v>130</v>
      </c>
      <c r="B140" s="610" t="s">
        <v>258</v>
      </c>
      <c r="C140" s="520" t="s">
        <v>259</v>
      </c>
      <c r="D140" s="506">
        <v>70</v>
      </c>
      <c r="E140" s="470">
        <v>63</v>
      </c>
      <c r="F140" s="470">
        <v>21</v>
      </c>
      <c r="G140" s="470">
        <v>16</v>
      </c>
      <c r="H140" s="470">
        <v>5</v>
      </c>
      <c r="I140" s="110">
        <f t="shared" si="4"/>
        <v>105</v>
      </c>
    </row>
    <row r="141" spans="1:9" ht="15.75" x14ac:dyDescent="0.25">
      <c r="A141" s="465">
        <v>131</v>
      </c>
      <c r="B141" s="610" t="s">
        <v>379</v>
      </c>
      <c r="C141" s="520" t="s">
        <v>259</v>
      </c>
      <c r="D141" s="506">
        <v>2</v>
      </c>
      <c r="E141" s="470">
        <v>4</v>
      </c>
      <c r="F141" s="470">
        <v>1</v>
      </c>
      <c r="G141" s="470">
        <v>0</v>
      </c>
      <c r="H141" s="470">
        <v>1</v>
      </c>
      <c r="I141" s="110">
        <f t="shared" si="4"/>
        <v>6</v>
      </c>
    </row>
    <row r="142" spans="1:9" ht="15.75" x14ac:dyDescent="0.25">
      <c r="A142" s="465">
        <v>132</v>
      </c>
      <c r="B142" s="610" t="s">
        <v>260</v>
      </c>
      <c r="C142" s="520" t="s">
        <v>259</v>
      </c>
      <c r="D142" s="506" t="s">
        <v>393</v>
      </c>
      <c r="E142" s="470">
        <v>3</v>
      </c>
      <c r="F142" s="470">
        <v>1</v>
      </c>
      <c r="G142" s="470">
        <v>1</v>
      </c>
      <c r="H142" s="470">
        <v>1</v>
      </c>
      <c r="I142" s="110">
        <f t="shared" si="4"/>
        <v>6</v>
      </c>
    </row>
    <row r="143" spans="1:9" ht="15.75" x14ac:dyDescent="0.25">
      <c r="A143" s="465">
        <v>133</v>
      </c>
      <c r="B143" s="610" t="s">
        <v>695</v>
      </c>
      <c r="C143" s="520" t="s">
        <v>259</v>
      </c>
      <c r="D143" s="506" t="s">
        <v>393</v>
      </c>
      <c r="E143" s="470">
        <v>2</v>
      </c>
      <c r="F143" s="470">
        <v>1</v>
      </c>
      <c r="G143" s="470">
        <v>1</v>
      </c>
      <c r="H143" s="470">
        <v>1</v>
      </c>
      <c r="I143" s="110">
        <f t="shared" si="4"/>
        <v>5</v>
      </c>
    </row>
    <row r="144" spans="1:9" ht="15.75" x14ac:dyDescent="0.25">
      <c r="A144" s="465">
        <v>134</v>
      </c>
      <c r="B144" s="610" t="s">
        <v>828</v>
      </c>
      <c r="C144" s="520" t="s">
        <v>259</v>
      </c>
      <c r="D144" s="506">
        <v>5</v>
      </c>
      <c r="E144" s="470">
        <v>6</v>
      </c>
      <c r="F144" s="470">
        <v>3</v>
      </c>
      <c r="G144" s="470">
        <v>1</v>
      </c>
      <c r="H144" s="470">
        <v>1</v>
      </c>
      <c r="I144" s="110">
        <f t="shared" si="4"/>
        <v>11</v>
      </c>
    </row>
    <row r="145" spans="1:9" ht="15.75" x14ac:dyDescent="0.25">
      <c r="A145" s="465">
        <v>135</v>
      </c>
      <c r="B145" s="616" t="s">
        <v>268</v>
      </c>
      <c r="C145" s="520" t="s">
        <v>259</v>
      </c>
      <c r="D145" s="506">
        <v>10</v>
      </c>
      <c r="E145" s="470">
        <v>9</v>
      </c>
      <c r="F145" s="470">
        <v>6</v>
      </c>
      <c r="G145" s="470">
        <v>5</v>
      </c>
      <c r="H145" s="470">
        <v>4</v>
      </c>
      <c r="I145" s="110">
        <f t="shared" si="4"/>
        <v>24</v>
      </c>
    </row>
    <row r="146" spans="1:9" ht="15.75" x14ac:dyDescent="0.25">
      <c r="A146" s="87"/>
      <c r="B146" s="606"/>
      <c r="C146" s="619" t="s">
        <v>45</v>
      </c>
      <c r="D146" s="624">
        <f>SUM(D137:D145)</f>
        <v>111</v>
      </c>
      <c r="E146" s="393">
        <f>SUM(E137:E145)</f>
        <v>108</v>
      </c>
      <c r="F146" s="393">
        <f t="shared" ref="F146:I146" si="5">SUM(F137:F145)</f>
        <v>50</v>
      </c>
      <c r="G146" s="393">
        <f t="shared" si="5"/>
        <v>34</v>
      </c>
      <c r="H146" s="393">
        <f t="shared" si="5"/>
        <v>21</v>
      </c>
      <c r="I146" s="627">
        <f t="shared" si="5"/>
        <v>213</v>
      </c>
    </row>
    <row r="147" spans="1:9" x14ac:dyDescent="0.25">
      <c r="A147" s="87"/>
      <c r="B147" s="616"/>
      <c r="C147" s="465"/>
      <c r="D147" s="628"/>
      <c r="E147" s="371"/>
      <c r="F147" s="371"/>
      <c r="G147" s="371"/>
      <c r="H147" s="371"/>
      <c r="I147" s="110"/>
    </row>
    <row r="148" spans="1:9" x14ac:dyDescent="0.25">
      <c r="A148" s="629" t="s">
        <v>193</v>
      </c>
      <c r="B148" s="630"/>
      <c r="C148" s="630"/>
      <c r="D148" s="630"/>
      <c r="E148" s="630"/>
      <c r="F148" s="630"/>
      <c r="G148" s="630"/>
      <c r="H148" s="630"/>
      <c r="I148" s="631"/>
    </row>
    <row r="149" spans="1:9" ht="15.75" x14ac:dyDescent="0.25">
      <c r="A149" s="465">
        <v>136</v>
      </c>
      <c r="B149" s="610" t="s">
        <v>829</v>
      </c>
      <c r="C149" s="470" t="s">
        <v>193</v>
      </c>
      <c r="D149" s="622">
        <v>30</v>
      </c>
      <c r="E149" s="470">
        <v>28</v>
      </c>
      <c r="F149" s="470">
        <v>11</v>
      </c>
      <c r="G149" s="470">
        <v>9</v>
      </c>
      <c r="H149" s="470">
        <v>4</v>
      </c>
      <c r="I149" s="110">
        <f>SUM(E149:H149)</f>
        <v>52</v>
      </c>
    </row>
    <row r="150" spans="1:9" ht="15.75" x14ac:dyDescent="0.25">
      <c r="A150" s="465">
        <v>137</v>
      </c>
      <c r="B150" s="610" t="s">
        <v>636</v>
      </c>
      <c r="C150" s="470" t="s">
        <v>193</v>
      </c>
      <c r="D150" s="622">
        <v>40</v>
      </c>
      <c r="E150" s="470">
        <v>32</v>
      </c>
      <c r="F150" s="470">
        <v>21</v>
      </c>
      <c r="G150" s="470">
        <v>15</v>
      </c>
      <c r="H150" s="470">
        <v>6</v>
      </c>
      <c r="I150" s="110">
        <f t="shared" ref="I150:I190" si="6">SUM(E150:H150)</f>
        <v>74</v>
      </c>
    </row>
    <row r="151" spans="1:9" ht="15.75" x14ac:dyDescent="0.25">
      <c r="A151" s="465">
        <v>138</v>
      </c>
      <c r="B151" s="632" t="s">
        <v>637</v>
      </c>
      <c r="C151" s="540" t="s">
        <v>193</v>
      </c>
      <c r="D151" s="633">
        <v>30</v>
      </c>
      <c r="E151" s="470">
        <v>29</v>
      </c>
      <c r="F151" s="470">
        <v>18</v>
      </c>
      <c r="G151" s="470">
        <v>10</v>
      </c>
      <c r="H151" s="470">
        <v>5</v>
      </c>
      <c r="I151" s="110">
        <f t="shared" si="6"/>
        <v>62</v>
      </c>
    </row>
    <row r="152" spans="1:9" ht="15.75" x14ac:dyDescent="0.25">
      <c r="A152" s="465">
        <v>139</v>
      </c>
      <c r="B152" s="610" t="s">
        <v>638</v>
      </c>
      <c r="C152" s="470" t="s">
        <v>193</v>
      </c>
      <c r="D152" s="622">
        <v>0</v>
      </c>
      <c r="E152" s="470">
        <v>5</v>
      </c>
      <c r="F152" s="470">
        <v>2</v>
      </c>
      <c r="G152" s="470">
        <v>1</v>
      </c>
      <c r="H152" s="470">
        <v>1</v>
      </c>
      <c r="I152" s="110">
        <f t="shared" si="6"/>
        <v>9</v>
      </c>
    </row>
    <row r="153" spans="1:9" ht="15.75" x14ac:dyDescent="0.25">
      <c r="A153" s="465">
        <v>140</v>
      </c>
      <c r="B153" s="608" t="s">
        <v>640</v>
      </c>
      <c r="C153" s="470" t="s">
        <v>193</v>
      </c>
      <c r="D153" s="622">
        <v>10</v>
      </c>
      <c r="E153" s="470">
        <v>9</v>
      </c>
      <c r="F153" s="470">
        <v>8</v>
      </c>
      <c r="G153" s="470">
        <v>7</v>
      </c>
      <c r="H153" s="470">
        <v>5</v>
      </c>
      <c r="I153" s="110">
        <f t="shared" si="6"/>
        <v>29</v>
      </c>
    </row>
    <row r="154" spans="1:9" ht="15.75" x14ac:dyDescent="0.25">
      <c r="A154" s="465">
        <v>141</v>
      </c>
      <c r="B154" s="606" t="s">
        <v>641</v>
      </c>
      <c r="C154" s="470" t="s">
        <v>193</v>
      </c>
      <c r="D154" s="622">
        <v>25</v>
      </c>
      <c r="E154" s="470">
        <v>24</v>
      </c>
      <c r="F154" s="470">
        <v>18</v>
      </c>
      <c r="G154" s="470">
        <v>9</v>
      </c>
      <c r="H154" s="470">
        <v>6</v>
      </c>
      <c r="I154" s="110">
        <f t="shared" si="6"/>
        <v>57</v>
      </c>
    </row>
    <row r="155" spans="1:9" x14ac:dyDescent="0.25">
      <c r="A155" s="465">
        <v>142</v>
      </c>
      <c r="B155" s="616" t="s">
        <v>830</v>
      </c>
      <c r="C155" s="470" t="s">
        <v>193</v>
      </c>
      <c r="D155" s="622">
        <v>8</v>
      </c>
      <c r="E155" s="470">
        <v>6</v>
      </c>
      <c r="F155" s="470">
        <v>5</v>
      </c>
      <c r="G155" s="470">
        <v>4</v>
      </c>
      <c r="H155" s="470">
        <v>3</v>
      </c>
      <c r="I155" s="110">
        <f t="shared" si="6"/>
        <v>18</v>
      </c>
    </row>
    <row r="156" spans="1:9" ht="15.75" x14ac:dyDescent="0.25">
      <c r="A156" s="465">
        <v>143</v>
      </c>
      <c r="B156" s="608" t="s">
        <v>831</v>
      </c>
      <c r="C156" s="470" t="s">
        <v>193</v>
      </c>
      <c r="D156" s="622">
        <v>0</v>
      </c>
      <c r="E156" s="470">
        <v>3</v>
      </c>
      <c r="F156" s="470">
        <v>2</v>
      </c>
      <c r="G156" s="470">
        <v>1</v>
      </c>
      <c r="H156" s="470">
        <v>1</v>
      </c>
      <c r="I156" s="110">
        <f t="shared" si="6"/>
        <v>7</v>
      </c>
    </row>
    <row r="157" spans="1:9" x14ac:dyDescent="0.25">
      <c r="A157" s="465">
        <v>144</v>
      </c>
      <c r="B157" s="616" t="s">
        <v>832</v>
      </c>
      <c r="C157" s="470" t="s">
        <v>193</v>
      </c>
      <c r="D157" s="622">
        <v>10</v>
      </c>
      <c r="E157" s="470">
        <v>8</v>
      </c>
      <c r="F157" s="470">
        <v>7</v>
      </c>
      <c r="G157" s="470">
        <v>5</v>
      </c>
      <c r="H157" s="470">
        <v>3</v>
      </c>
      <c r="I157" s="110">
        <f t="shared" si="6"/>
        <v>23</v>
      </c>
    </row>
    <row r="158" spans="1:9" x14ac:dyDescent="0.25">
      <c r="A158" s="465">
        <v>145</v>
      </c>
      <c r="B158" s="616" t="s">
        <v>756</v>
      </c>
      <c r="C158" s="470" t="s">
        <v>193</v>
      </c>
      <c r="D158" s="622">
        <v>20</v>
      </c>
      <c r="E158" s="470">
        <v>19</v>
      </c>
      <c r="F158" s="470">
        <v>14</v>
      </c>
      <c r="G158" s="470">
        <v>9</v>
      </c>
      <c r="H158" s="470">
        <v>5</v>
      </c>
      <c r="I158" s="110">
        <f t="shared" si="6"/>
        <v>47</v>
      </c>
    </row>
    <row r="159" spans="1:9" x14ac:dyDescent="0.25">
      <c r="A159" s="465">
        <v>146</v>
      </c>
      <c r="B159" s="616" t="s">
        <v>833</v>
      </c>
      <c r="C159" s="470" t="s">
        <v>193</v>
      </c>
      <c r="D159" s="622" t="s">
        <v>393</v>
      </c>
      <c r="E159" s="634">
        <v>5</v>
      </c>
      <c r="F159" s="634">
        <v>3</v>
      </c>
      <c r="G159" s="634">
        <v>2</v>
      </c>
      <c r="H159" s="634">
        <v>1</v>
      </c>
      <c r="I159" s="110">
        <f t="shared" si="6"/>
        <v>11</v>
      </c>
    </row>
    <row r="160" spans="1:9" ht="15.75" x14ac:dyDescent="0.25">
      <c r="A160" s="465">
        <v>147</v>
      </c>
      <c r="B160" s="608" t="s">
        <v>643</v>
      </c>
      <c r="C160" s="470" t="s">
        <v>193</v>
      </c>
      <c r="D160" s="622" t="s">
        <v>393</v>
      </c>
      <c r="E160" s="634">
        <v>4</v>
      </c>
      <c r="F160" s="634">
        <v>2</v>
      </c>
      <c r="G160" s="634">
        <v>1</v>
      </c>
      <c r="H160" s="634">
        <v>0</v>
      </c>
      <c r="I160" s="110">
        <f t="shared" si="6"/>
        <v>7</v>
      </c>
    </row>
    <row r="161" spans="1:9" ht="15.75" x14ac:dyDescent="0.25">
      <c r="A161" s="465">
        <v>148</v>
      </c>
      <c r="B161" s="608" t="s">
        <v>644</v>
      </c>
      <c r="C161" s="470" t="s">
        <v>193</v>
      </c>
      <c r="D161" s="622" t="s">
        <v>393</v>
      </c>
      <c r="E161" s="634">
        <v>5</v>
      </c>
      <c r="F161" s="634">
        <v>3</v>
      </c>
      <c r="G161" s="634">
        <v>2</v>
      </c>
      <c r="H161" s="634">
        <v>1</v>
      </c>
      <c r="I161" s="110">
        <f t="shared" si="6"/>
        <v>11</v>
      </c>
    </row>
    <row r="162" spans="1:9" x14ac:dyDescent="0.25">
      <c r="A162" s="465">
        <v>149</v>
      </c>
      <c r="B162" s="616" t="s">
        <v>834</v>
      </c>
      <c r="C162" s="470" t="s">
        <v>193</v>
      </c>
      <c r="D162" s="622" t="s">
        <v>393</v>
      </c>
      <c r="E162" s="635">
        <v>3</v>
      </c>
      <c r="F162" s="635">
        <v>2</v>
      </c>
      <c r="G162" s="635">
        <v>1</v>
      </c>
      <c r="H162" s="635">
        <v>1</v>
      </c>
      <c r="I162" s="110">
        <f t="shared" si="6"/>
        <v>7</v>
      </c>
    </row>
    <row r="163" spans="1:9" ht="15.75" x14ac:dyDescent="0.25">
      <c r="A163" s="465">
        <v>150</v>
      </c>
      <c r="B163" s="608" t="s">
        <v>646</v>
      </c>
      <c r="C163" s="470" t="s">
        <v>193</v>
      </c>
      <c r="D163" s="622" t="s">
        <v>393</v>
      </c>
      <c r="E163" s="635">
        <v>4</v>
      </c>
      <c r="F163" s="635">
        <v>3</v>
      </c>
      <c r="G163" s="635">
        <v>1</v>
      </c>
      <c r="H163" s="635">
        <v>1</v>
      </c>
      <c r="I163" s="110">
        <f t="shared" si="6"/>
        <v>9</v>
      </c>
    </row>
    <row r="164" spans="1:9" ht="15.75" x14ac:dyDescent="0.25">
      <c r="A164" s="465">
        <v>151</v>
      </c>
      <c r="B164" s="636" t="s">
        <v>648</v>
      </c>
      <c r="C164" s="470" t="s">
        <v>193</v>
      </c>
      <c r="D164" s="622" t="s">
        <v>393</v>
      </c>
      <c r="E164" s="635">
        <v>3</v>
      </c>
      <c r="F164" s="635">
        <v>1</v>
      </c>
      <c r="G164" s="635">
        <v>1</v>
      </c>
      <c r="H164" s="635">
        <v>0</v>
      </c>
      <c r="I164" s="110">
        <f t="shared" si="6"/>
        <v>5</v>
      </c>
    </row>
    <row r="165" spans="1:9" ht="15.75" x14ac:dyDescent="0.25">
      <c r="A165" s="465">
        <v>152</v>
      </c>
      <c r="B165" s="516" t="s">
        <v>652</v>
      </c>
      <c r="C165" s="470" t="s">
        <v>193</v>
      </c>
      <c r="D165" s="622" t="s">
        <v>393</v>
      </c>
      <c r="E165" s="635">
        <v>3</v>
      </c>
      <c r="F165" s="635">
        <v>1</v>
      </c>
      <c r="G165" s="635">
        <v>0</v>
      </c>
      <c r="H165" s="635">
        <v>1</v>
      </c>
      <c r="I165" s="110">
        <f t="shared" si="6"/>
        <v>5</v>
      </c>
    </row>
    <row r="166" spans="1:9" ht="15.75" x14ac:dyDescent="0.25">
      <c r="A166" s="465">
        <v>153</v>
      </c>
      <c r="B166" s="637" t="s">
        <v>835</v>
      </c>
      <c r="C166" s="470" t="s">
        <v>193</v>
      </c>
      <c r="D166" s="622" t="s">
        <v>393</v>
      </c>
      <c r="E166" s="635">
        <v>3</v>
      </c>
      <c r="F166" s="635">
        <v>2</v>
      </c>
      <c r="G166" s="635">
        <v>2</v>
      </c>
      <c r="H166" s="635">
        <v>1</v>
      </c>
      <c r="I166" s="110">
        <f t="shared" si="6"/>
        <v>8</v>
      </c>
    </row>
    <row r="167" spans="1:9" x14ac:dyDescent="0.25">
      <c r="A167" s="465">
        <v>154</v>
      </c>
      <c r="B167" s="616" t="s">
        <v>763</v>
      </c>
      <c r="C167" s="470" t="s">
        <v>193</v>
      </c>
      <c r="D167" s="622" t="s">
        <v>393</v>
      </c>
      <c r="E167" s="371">
        <v>5</v>
      </c>
      <c r="F167" s="371">
        <v>2</v>
      </c>
      <c r="G167" s="371">
        <v>0</v>
      </c>
      <c r="H167" s="371">
        <v>0</v>
      </c>
      <c r="I167" s="110">
        <f t="shared" si="6"/>
        <v>7</v>
      </c>
    </row>
    <row r="168" spans="1:9" ht="15.75" x14ac:dyDescent="0.25">
      <c r="A168" s="465">
        <v>155</v>
      </c>
      <c r="B168" s="638" t="s">
        <v>655</v>
      </c>
      <c r="C168" s="470" t="s">
        <v>193</v>
      </c>
      <c r="D168" s="622" t="s">
        <v>393</v>
      </c>
      <c r="E168" s="635">
        <v>4</v>
      </c>
      <c r="F168" s="635">
        <v>2</v>
      </c>
      <c r="G168" s="635">
        <v>1</v>
      </c>
      <c r="H168" s="635">
        <v>1</v>
      </c>
      <c r="I168" s="110">
        <f t="shared" si="6"/>
        <v>8</v>
      </c>
    </row>
    <row r="169" spans="1:9" ht="15.75" x14ac:dyDescent="0.25">
      <c r="A169" s="465">
        <v>156</v>
      </c>
      <c r="B169" s="613" t="s">
        <v>659</v>
      </c>
      <c r="C169" s="470" t="s">
        <v>193</v>
      </c>
      <c r="D169" s="622" t="s">
        <v>393</v>
      </c>
      <c r="E169" s="635">
        <v>5</v>
      </c>
      <c r="F169" s="635">
        <v>2</v>
      </c>
      <c r="G169" s="635">
        <v>1</v>
      </c>
      <c r="H169" s="635">
        <v>0</v>
      </c>
      <c r="I169" s="110">
        <f t="shared" si="6"/>
        <v>8</v>
      </c>
    </row>
    <row r="170" spans="1:9" ht="15.75" x14ac:dyDescent="0.25">
      <c r="A170" s="465">
        <v>157</v>
      </c>
      <c r="B170" s="608" t="s">
        <v>660</v>
      </c>
      <c r="C170" s="470" t="s">
        <v>193</v>
      </c>
      <c r="D170" s="622" t="s">
        <v>393</v>
      </c>
      <c r="E170" s="635">
        <v>4</v>
      </c>
      <c r="F170" s="635">
        <v>2</v>
      </c>
      <c r="G170" s="635">
        <v>2</v>
      </c>
      <c r="H170" s="635">
        <v>1</v>
      </c>
      <c r="I170" s="110">
        <f t="shared" si="6"/>
        <v>9</v>
      </c>
    </row>
    <row r="171" spans="1:9" ht="15.75" x14ac:dyDescent="0.25">
      <c r="A171" s="465">
        <v>158</v>
      </c>
      <c r="B171" s="606" t="s">
        <v>674</v>
      </c>
      <c r="C171" s="470" t="s">
        <v>193</v>
      </c>
      <c r="D171" s="622" t="s">
        <v>393</v>
      </c>
      <c r="E171" s="635">
        <v>5</v>
      </c>
      <c r="F171" s="635">
        <v>3</v>
      </c>
      <c r="G171" s="635">
        <v>1</v>
      </c>
      <c r="H171" s="635">
        <v>1</v>
      </c>
      <c r="I171" s="110">
        <f t="shared" si="6"/>
        <v>10</v>
      </c>
    </row>
    <row r="172" spans="1:9" x14ac:dyDescent="0.25">
      <c r="A172" s="465">
        <v>159</v>
      </c>
      <c r="B172" s="616" t="s">
        <v>766</v>
      </c>
      <c r="C172" s="470" t="s">
        <v>193</v>
      </c>
      <c r="D172" s="622" t="s">
        <v>393</v>
      </c>
      <c r="E172" s="635">
        <v>4</v>
      </c>
      <c r="F172" s="635">
        <v>2</v>
      </c>
      <c r="G172" s="635">
        <v>1</v>
      </c>
      <c r="H172" s="635">
        <v>0</v>
      </c>
      <c r="I172" s="110">
        <f t="shared" si="6"/>
        <v>7</v>
      </c>
    </row>
    <row r="173" spans="1:9" ht="15.75" x14ac:dyDescent="0.25">
      <c r="A173" s="465">
        <v>160</v>
      </c>
      <c r="B173" s="606" t="s">
        <v>663</v>
      </c>
      <c r="C173" s="470" t="s">
        <v>193</v>
      </c>
      <c r="D173" s="622" t="s">
        <v>393</v>
      </c>
      <c r="E173" s="635">
        <v>6</v>
      </c>
      <c r="F173" s="635">
        <v>3</v>
      </c>
      <c r="G173" s="635">
        <v>1</v>
      </c>
      <c r="H173" s="635">
        <v>1</v>
      </c>
      <c r="I173" s="110">
        <f t="shared" si="6"/>
        <v>11</v>
      </c>
    </row>
    <row r="174" spans="1:9" ht="15.75" x14ac:dyDescent="0.25">
      <c r="A174" s="465">
        <v>161</v>
      </c>
      <c r="B174" s="606" t="s">
        <v>836</v>
      </c>
      <c r="C174" s="470" t="s">
        <v>193</v>
      </c>
      <c r="D174" s="622" t="s">
        <v>393</v>
      </c>
      <c r="E174" s="635">
        <v>3</v>
      </c>
      <c r="F174" s="635">
        <v>1</v>
      </c>
      <c r="G174" s="635">
        <v>0</v>
      </c>
      <c r="H174" s="635">
        <v>1</v>
      </c>
      <c r="I174" s="110">
        <f t="shared" si="6"/>
        <v>5</v>
      </c>
    </row>
    <row r="175" spans="1:9" ht="15.75" x14ac:dyDescent="0.25">
      <c r="A175" s="465">
        <v>162</v>
      </c>
      <c r="B175" s="606" t="s">
        <v>837</v>
      </c>
      <c r="C175" s="470" t="s">
        <v>193</v>
      </c>
      <c r="D175" s="622" t="s">
        <v>393</v>
      </c>
      <c r="E175" s="635">
        <v>5</v>
      </c>
      <c r="F175" s="635">
        <v>3</v>
      </c>
      <c r="G175" s="635">
        <v>2</v>
      </c>
      <c r="H175" s="635">
        <v>0</v>
      </c>
      <c r="I175" s="110">
        <f t="shared" si="6"/>
        <v>10</v>
      </c>
    </row>
    <row r="176" spans="1:9" x14ac:dyDescent="0.25">
      <c r="A176" s="465">
        <v>163</v>
      </c>
      <c r="B176" s="616" t="s">
        <v>769</v>
      </c>
      <c r="C176" s="470" t="s">
        <v>193</v>
      </c>
      <c r="D176" s="622" t="s">
        <v>393</v>
      </c>
      <c r="E176" s="371">
        <v>4</v>
      </c>
      <c r="F176" s="371">
        <v>2</v>
      </c>
      <c r="G176" s="371">
        <v>0</v>
      </c>
      <c r="H176" s="371">
        <v>1</v>
      </c>
      <c r="I176" s="110">
        <f t="shared" si="6"/>
        <v>7</v>
      </c>
    </row>
    <row r="177" spans="1:9" x14ac:dyDescent="0.25">
      <c r="A177" s="465">
        <v>164</v>
      </c>
      <c r="B177" s="616" t="s">
        <v>770</v>
      </c>
      <c r="C177" s="470" t="s">
        <v>193</v>
      </c>
      <c r="D177" s="622" t="s">
        <v>393</v>
      </c>
      <c r="E177" s="635">
        <v>6</v>
      </c>
      <c r="F177" s="635">
        <v>3</v>
      </c>
      <c r="G177" s="635">
        <v>1</v>
      </c>
      <c r="H177" s="635">
        <v>1</v>
      </c>
      <c r="I177" s="110">
        <f t="shared" si="6"/>
        <v>11</v>
      </c>
    </row>
    <row r="178" spans="1:9" x14ac:dyDescent="0.25">
      <c r="A178" s="465">
        <v>165</v>
      </c>
      <c r="B178" s="616" t="s">
        <v>764</v>
      </c>
      <c r="C178" s="470" t="s">
        <v>193</v>
      </c>
      <c r="D178" s="622" t="s">
        <v>393</v>
      </c>
      <c r="E178" s="635">
        <v>3</v>
      </c>
      <c r="F178" s="635">
        <v>1</v>
      </c>
      <c r="G178" s="635">
        <v>0</v>
      </c>
      <c r="H178" s="371">
        <v>1</v>
      </c>
      <c r="I178" s="110">
        <f t="shared" si="6"/>
        <v>5</v>
      </c>
    </row>
    <row r="179" spans="1:9" x14ac:dyDescent="0.25">
      <c r="A179" s="465">
        <v>166</v>
      </c>
      <c r="B179" s="616" t="s">
        <v>838</v>
      </c>
      <c r="C179" s="470" t="s">
        <v>193</v>
      </c>
      <c r="D179" s="622" t="s">
        <v>393</v>
      </c>
      <c r="E179" s="635">
        <v>4</v>
      </c>
      <c r="F179" s="635">
        <v>2</v>
      </c>
      <c r="G179" s="635">
        <v>1</v>
      </c>
      <c r="H179" s="371">
        <v>1</v>
      </c>
      <c r="I179" s="110">
        <f t="shared" si="6"/>
        <v>8</v>
      </c>
    </row>
    <row r="180" spans="1:9" x14ac:dyDescent="0.25">
      <c r="A180" s="465">
        <v>167</v>
      </c>
      <c r="B180" s="616" t="s">
        <v>839</v>
      </c>
      <c r="C180" s="470" t="s">
        <v>193</v>
      </c>
      <c r="D180" s="622" t="s">
        <v>393</v>
      </c>
      <c r="E180" s="635">
        <v>3</v>
      </c>
      <c r="F180" s="635">
        <v>1</v>
      </c>
      <c r="G180" s="635">
        <v>0</v>
      </c>
      <c r="H180" s="371">
        <v>1</v>
      </c>
      <c r="I180" s="110">
        <f t="shared" si="6"/>
        <v>5</v>
      </c>
    </row>
    <row r="181" spans="1:9" x14ac:dyDescent="0.25">
      <c r="A181" s="465">
        <v>168</v>
      </c>
      <c r="B181" s="616" t="s">
        <v>840</v>
      </c>
      <c r="C181" s="470" t="s">
        <v>193</v>
      </c>
      <c r="D181" s="622" t="s">
        <v>393</v>
      </c>
      <c r="E181" s="635">
        <v>4</v>
      </c>
      <c r="F181" s="635">
        <v>1</v>
      </c>
      <c r="G181" s="635">
        <v>1</v>
      </c>
      <c r="H181" s="371">
        <v>0</v>
      </c>
      <c r="I181" s="110">
        <f t="shared" si="6"/>
        <v>6</v>
      </c>
    </row>
    <row r="182" spans="1:9" x14ac:dyDescent="0.25">
      <c r="A182" s="465">
        <v>169</v>
      </c>
      <c r="B182" s="616" t="s">
        <v>841</v>
      </c>
      <c r="C182" s="470" t="s">
        <v>193</v>
      </c>
      <c r="D182" s="622" t="s">
        <v>393</v>
      </c>
      <c r="E182" s="635">
        <v>3</v>
      </c>
      <c r="F182" s="635">
        <v>2</v>
      </c>
      <c r="G182" s="635">
        <v>2</v>
      </c>
      <c r="H182" s="635">
        <v>1</v>
      </c>
      <c r="I182" s="110">
        <f t="shared" si="6"/>
        <v>8</v>
      </c>
    </row>
    <row r="183" spans="1:9" ht="15.75" x14ac:dyDescent="0.25">
      <c r="A183" s="465">
        <v>170</v>
      </c>
      <c r="B183" s="606" t="s">
        <v>842</v>
      </c>
      <c r="C183" s="470" t="s">
        <v>193</v>
      </c>
      <c r="D183" s="622" t="s">
        <v>393</v>
      </c>
      <c r="E183" s="635">
        <v>4</v>
      </c>
      <c r="F183" s="635">
        <v>2</v>
      </c>
      <c r="G183" s="635">
        <v>1</v>
      </c>
      <c r="H183" s="635">
        <v>1</v>
      </c>
      <c r="I183" s="110">
        <f t="shared" si="6"/>
        <v>8</v>
      </c>
    </row>
    <row r="184" spans="1:9" x14ac:dyDescent="0.25">
      <c r="A184" s="465">
        <v>171</v>
      </c>
      <c r="B184" s="616" t="s">
        <v>625</v>
      </c>
      <c r="C184" s="470" t="s">
        <v>193</v>
      </c>
      <c r="D184" s="622">
        <v>5</v>
      </c>
      <c r="E184" s="635">
        <v>6</v>
      </c>
      <c r="F184" s="635">
        <v>4</v>
      </c>
      <c r="G184" s="635">
        <v>3</v>
      </c>
      <c r="H184" s="635">
        <v>2</v>
      </c>
      <c r="I184" s="110">
        <f t="shared" si="6"/>
        <v>15</v>
      </c>
    </row>
    <row r="185" spans="1:9" x14ac:dyDescent="0.25">
      <c r="A185" s="465">
        <v>172</v>
      </c>
      <c r="B185" s="616" t="s">
        <v>757</v>
      </c>
      <c r="C185" s="470" t="s">
        <v>193</v>
      </c>
      <c r="D185" s="622" t="s">
        <v>393</v>
      </c>
      <c r="E185" s="635">
        <v>3</v>
      </c>
      <c r="F185" s="635">
        <v>1</v>
      </c>
      <c r="G185" s="635">
        <v>1</v>
      </c>
      <c r="H185" s="635">
        <v>0</v>
      </c>
      <c r="I185" s="110">
        <f t="shared" si="6"/>
        <v>5</v>
      </c>
    </row>
    <row r="186" spans="1:9" x14ac:dyDescent="0.25">
      <c r="A186" s="465">
        <v>173</v>
      </c>
      <c r="B186" s="616" t="s">
        <v>843</v>
      </c>
      <c r="C186" s="470" t="s">
        <v>193</v>
      </c>
      <c r="D186" s="622" t="s">
        <v>393</v>
      </c>
      <c r="E186" s="635">
        <v>2</v>
      </c>
      <c r="F186" s="635">
        <v>1</v>
      </c>
      <c r="G186" s="635">
        <v>0</v>
      </c>
      <c r="H186" s="635">
        <v>1</v>
      </c>
      <c r="I186" s="110">
        <f t="shared" si="6"/>
        <v>4</v>
      </c>
    </row>
    <row r="187" spans="1:9" ht="15.75" x14ac:dyDescent="0.25">
      <c r="A187" s="465">
        <v>174</v>
      </c>
      <c r="B187" s="632" t="s">
        <v>194</v>
      </c>
      <c r="C187" s="470" t="s">
        <v>193</v>
      </c>
      <c r="D187" s="622">
        <v>50</v>
      </c>
      <c r="E187" s="470">
        <v>42</v>
      </c>
      <c r="F187" s="470">
        <v>24</v>
      </c>
      <c r="G187" s="470">
        <v>18</v>
      </c>
      <c r="H187" s="470">
        <v>5</v>
      </c>
      <c r="I187" s="110">
        <f t="shared" si="6"/>
        <v>89</v>
      </c>
    </row>
    <row r="188" spans="1:9" x14ac:dyDescent="0.25">
      <c r="A188" s="465">
        <v>175</v>
      </c>
      <c r="B188" s="449" t="s">
        <v>844</v>
      </c>
      <c r="C188" s="470" t="s">
        <v>193</v>
      </c>
      <c r="D188" s="622" t="s">
        <v>393</v>
      </c>
      <c r="E188" s="470">
        <v>6</v>
      </c>
      <c r="F188" s="470">
        <v>4</v>
      </c>
      <c r="G188" s="470">
        <v>2</v>
      </c>
      <c r="H188" s="470">
        <v>1</v>
      </c>
      <c r="I188" s="110">
        <f t="shared" si="6"/>
        <v>13</v>
      </c>
    </row>
    <row r="189" spans="1:9" x14ac:dyDescent="0.25">
      <c r="A189" s="465">
        <v>176</v>
      </c>
      <c r="B189" s="449" t="s">
        <v>845</v>
      </c>
      <c r="C189" s="470" t="s">
        <v>193</v>
      </c>
      <c r="D189" s="622" t="s">
        <v>393</v>
      </c>
      <c r="E189" s="470">
        <v>7</v>
      </c>
      <c r="F189" s="470">
        <v>6</v>
      </c>
      <c r="G189" s="470">
        <v>5</v>
      </c>
      <c r="H189" s="470">
        <v>3</v>
      </c>
      <c r="I189" s="110">
        <f t="shared" si="6"/>
        <v>21</v>
      </c>
    </row>
    <row r="190" spans="1:9" x14ac:dyDescent="0.25">
      <c r="A190" s="465">
        <v>177</v>
      </c>
      <c r="B190" s="449" t="s">
        <v>846</v>
      </c>
      <c r="C190" s="470" t="s">
        <v>193</v>
      </c>
      <c r="D190" s="622" t="s">
        <v>393</v>
      </c>
      <c r="E190" s="470">
        <v>4</v>
      </c>
      <c r="F190" s="470">
        <v>2</v>
      </c>
      <c r="G190" s="470">
        <v>1</v>
      </c>
      <c r="H190" s="470">
        <v>1</v>
      </c>
      <c r="I190" s="110">
        <f t="shared" si="6"/>
        <v>8</v>
      </c>
    </row>
    <row r="191" spans="1:9" x14ac:dyDescent="0.25">
      <c r="A191" s="168"/>
      <c r="B191" s="616"/>
      <c r="C191" s="639" t="s">
        <v>847</v>
      </c>
      <c r="D191" s="393">
        <f>SUM(D149:D188)</f>
        <v>228</v>
      </c>
      <c r="E191" s="393">
        <f>SUM(E149:E190)</f>
        <v>335</v>
      </c>
      <c r="F191" s="393">
        <f>SUM(F149:F190)</f>
        <v>199</v>
      </c>
      <c r="G191" s="393">
        <f>SUM(G149:G190)</f>
        <v>125</v>
      </c>
      <c r="H191" s="393">
        <f>SUM(H149:H190)</f>
        <v>70</v>
      </c>
      <c r="I191" s="393">
        <f>SUM(I149:I190)</f>
        <v>729</v>
      </c>
    </row>
    <row r="192" spans="1:9" x14ac:dyDescent="0.25">
      <c r="A192" s="640" t="s">
        <v>848</v>
      </c>
      <c r="B192" s="641"/>
      <c r="C192" s="641"/>
      <c r="D192" s="641"/>
      <c r="E192" s="641"/>
      <c r="F192" s="641"/>
      <c r="G192" s="641"/>
      <c r="H192" s="641"/>
      <c r="I192" s="642"/>
    </row>
    <row r="193" spans="1:9" ht="15.75" x14ac:dyDescent="0.25">
      <c r="A193" s="470">
        <v>179</v>
      </c>
      <c r="B193" s="606" t="s">
        <v>621</v>
      </c>
      <c r="C193" s="470" t="s">
        <v>848</v>
      </c>
      <c r="D193" s="622" t="s">
        <v>393</v>
      </c>
      <c r="E193" s="635">
        <v>4</v>
      </c>
      <c r="F193" s="635">
        <v>2</v>
      </c>
      <c r="G193" s="635">
        <v>1</v>
      </c>
      <c r="H193" s="371">
        <v>1</v>
      </c>
      <c r="I193" s="110">
        <f>SUM(E193:H193)</f>
        <v>8</v>
      </c>
    </row>
    <row r="194" spans="1:9" ht="15.75" x14ac:dyDescent="0.25">
      <c r="A194" s="470">
        <v>180</v>
      </c>
      <c r="B194" s="606" t="s">
        <v>849</v>
      </c>
      <c r="C194" s="470" t="s">
        <v>848</v>
      </c>
      <c r="D194" s="622" t="s">
        <v>393</v>
      </c>
      <c r="E194" s="635">
        <v>3</v>
      </c>
      <c r="F194" s="635">
        <v>1</v>
      </c>
      <c r="G194" s="635">
        <v>0</v>
      </c>
      <c r="H194" s="371">
        <v>1</v>
      </c>
      <c r="I194" s="110">
        <f t="shared" ref="I194:I212" si="7">SUM(E194:H194)</f>
        <v>5</v>
      </c>
    </row>
    <row r="195" spans="1:9" ht="15.75" x14ac:dyDescent="0.25">
      <c r="A195" s="470">
        <v>181</v>
      </c>
      <c r="B195" s="606" t="s">
        <v>850</v>
      </c>
      <c r="C195" s="470" t="s">
        <v>848</v>
      </c>
      <c r="D195" s="622" t="s">
        <v>393</v>
      </c>
      <c r="E195" s="635">
        <v>4</v>
      </c>
      <c r="F195" s="635">
        <v>1</v>
      </c>
      <c r="G195" s="635">
        <v>1</v>
      </c>
      <c r="H195" s="371">
        <v>0</v>
      </c>
      <c r="I195" s="110">
        <f t="shared" si="7"/>
        <v>6</v>
      </c>
    </row>
    <row r="196" spans="1:9" ht="15.75" x14ac:dyDescent="0.25">
      <c r="A196" s="470">
        <v>182</v>
      </c>
      <c r="B196" s="606" t="s">
        <v>501</v>
      </c>
      <c r="C196" s="470" t="s">
        <v>848</v>
      </c>
      <c r="D196" s="622" t="s">
        <v>393</v>
      </c>
      <c r="E196" s="635">
        <v>3</v>
      </c>
      <c r="F196" s="635">
        <v>2</v>
      </c>
      <c r="G196" s="635">
        <v>2</v>
      </c>
      <c r="H196" s="635">
        <v>1</v>
      </c>
      <c r="I196" s="110">
        <f t="shared" si="7"/>
        <v>8</v>
      </c>
    </row>
    <row r="197" spans="1:9" ht="15.75" x14ac:dyDescent="0.25">
      <c r="A197" s="470">
        <v>183</v>
      </c>
      <c r="B197" s="606" t="s">
        <v>623</v>
      </c>
      <c r="C197" s="470" t="s">
        <v>848</v>
      </c>
      <c r="D197" s="622" t="s">
        <v>393</v>
      </c>
      <c r="E197" s="371">
        <v>5</v>
      </c>
      <c r="F197" s="371">
        <v>2</v>
      </c>
      <c r="G197" s="371">
        <v>0</v>
      </c>
      <c r="H197" s="371">
        <v>0</v>
      </c>
      <c r="I197" s="110">
        <f t="shared" si="7"/>
        <v>7</v>
      </c>
    </row>
    <row r="198" spans="1:9" ht="15.75" x14ac:dyDescent="0.25">
      <c r="A198" s="470">
        <v>184</v>
      </c>
      <c r="B198" s="606" t="s">
        <v>851</v>
      </c>
      <c r="C198" s="470" t="s">
        <v>848</v>
      </c>
      <c r="D198" s="622" t="s">
        <v>393</v>
      </c>
      <c r="E198" s="635">
        <v>4</v>
      </c>
      <c r="F198" s="635">
        <v>2</v>
      </c>
      <c r="G198" s="635">
        <v>1</v>
      </c>
      <c r="H198" s="635">
        <v>1</v>
      </c>
      <c r="I198" s="110">
        <f t="shared" si="7"/>
        <v>8</v>
      </c>
    </row>
    <row r="199" spans="1:9" ht="15.75" x14ac:dyDescent="0.25">
      <c r="A199" s="470">
        <v>185</v>
      </c>
      <c r="B199" s="608" t="s">
        <v>852</v>
      </c>
      <c r="C199" s="470" t="s">
        <v>848</v>
      </c>
      <c r="D199" s="622" t="s">
        <v>393</v>
      </c>
      <c r="E199" s="635">
        <v>6</v>
      </c>
      <c r="F199" s="635">
        <v>4</v>
      </c>
      <c r="G199" s="635">
        <v>2</v>
      </c>
      <c r="H199" s="635">
        <v>1</v>
      </c>
      <c r="I199" s="110">
        <f t="shared" si="7"/>
        <v>13</v>
      </c>
    </row>
    <row r="200" spans="1:9" ht="15.75" x14ac:dyDescent="0.25">
      <c r="A200" s="470">
        <v>186</v>
      </c>
      <c r="B200" s="606" t="s">
        <v>625</v>
      </c>
      <c r="C200" s="470" t="s">
        <v>848</v>
      </c>
      <c r="D200" s="622" t="s">
        <v>393</v>
      </c>
      <c r="E200" s="635">
        <v>3</v>
      </c>
      <c r="F200" s="635">
        <v>1</v>
      </c>
      <c r="G200" s="635">
        <v>1</v>
      </c>
      <c r="H200" s="635">
        <v>0</v>
      </c>
      <c r="I200" s="110">
        <f t="shared" si="7"/>
        <v>5</v>
      </c>
    </row>
    <row r="201" spans="1:9" ht="15.75" x14ac:dyDescent="0.25">
      <c r="A201" s="470">
        <v>187</v>
      </c>
      <c r="B201" s="610" t="s">
        <v>627</v>
      </c>
      <c r="C201" s="470" t="s">
        <v>848</v>
      </c>
      <c r="D201" s="622" t="s">
        <v>393</v>
      </c>
      <c r="E201" s="635">
        <v>2</v>
      </c>
      <c r="F201" s="635">
        <v>1</v>
      </c>
      <c r="G201" s="635">
        <v>0</v>
      </c>
      <c r="H201" s="635">
        <v>1</v>
      </c>
      <c r="I201" s="110">
        <f t="shared" si="7"/>
        <v>4</v>
      </c>
    </row>
    <row r="202" spans="1:9" ht="15.75" x14ac:dyDescent="0.25">
      <c r="A202" s="470">
        <v>188</v>
      </c>
      <c r="B202" s="613" t="s">
        <v>633</v>
      </c>
      <c r="C202" s="470" t="s">
        <v>848</v>
      </c>
      <c r="D202" s="622" t="s">
        <v>393</v>
      </c>
      <c r="E202" s="635">
        <v>4</v>
      </c>
      <c r="F202" s="635">
        <v>2</v>
      </c>
      <c r="G202" s="635">
        <v>1</v>
      </c>
      <c r="H202" s="635">
        <v>0</v>
      </c>
      <c r="I202" s="110">
        <f t="shared" si="7"/>
        <v>7</v>
      </c>
    </row>
    <row r="203" spans="1:9" x14ac:dyDescent="0.25">
      <c r="A203" s="470">
        <v>189</v>
      </c>
      <c r="B203" s="616" t="s">
        <v>853</v>
      </c>
      <c r="C203" s="470" t="s">
        <v>848</v>
      </c>
      <c r="D203" s="622" t="s">
        <v>393</v>
      </c>
      <c r="E203" s="635">
        <v>6</v>
      </c>
      <c r="F203" s="635">
        <v>3</v>
      </c>
      <c r="G203" s="635">
        <v>1</v>
      </c>
      <c r="H203" s="635">
        <v>1</v>
      </c>
      <c r="I203" s="110">
        <f t="shared" si="7"/>
        <v>11</v>
      </c>
    </row>
    <row r="204" spans="1:9" ht="15.75" x14ac:dyDescent="0.25">
      <c r="A204" s="470">
        <v>190</v>
      </c>
      <c r="B204" s="606" t="s">
        <v>626</v>
      </c>
      <c r="C204" s="470" t="s">
        <v>848</v>
      </c>
      <c r="D204" s="622" t="s">
        <v>393</v>
      </c>
      <c r="E204" s="635">
        <v>3</v>
      </c>
      <c r="F204" s="635">
        <v>1</v>
      </c>
      <c r="G204" s="635">
        <v>0</v>
      </c>
      <c r="H204" s="635">
        <v>1</v>
      </c>
      <c r="I204" s="110">
        <f t="shared" si="7"/>
        <v>5</v>
      </c>
    </row>
    <row r="205" spans="1:9" ht="15.75" x14ac:dyDescent="0.25">
      <c r="A205" s="470">
        <v>191</v>
      </c>
      <c r="B205" s="608" t="s">
        <v>620</v>
      </c>
      <c r="C205" s="470" t="s">
        <v>848</v>
      </c>
      <c r="D205" s="622">
        <v>6</v>
      </c>
      <c r="E205" s="635">
        <v>7</v>
      </c>
      <c r="F205" s="635">
        <v>5</v>
      </c>
      <c r="G205" s="635">
        <v>4</v>
      </c>
      <c r="H205" s="635">
        <v>3</v>
      </c>
      <c r="I205" s="110">
        <f t="shared" si="7"/>
        <v>19</v>
      </c>
    </row>
    <row r="206" spans="1:9" ht="15.75" x14ac:dyDescent="0.25">
      <c r="A206" s="470">
        <v>192</v>
      </c>
      <c r="B206" s="613" t="s">
        <v>606</v>
      </c>
      <c r="C206" s="470" t="s">
        <v>848</v>
      </c>
      <c r="D206" s="622" t="s">
        <v>393</v>
      </c>
      <c r="E206" s="371">
        <v>4</v>
      </c>
      <c r="F206" s="371">
        <v>2</v>
      </c>
      <c r="G206" s="371">
        <v>0</v>
      </c>
      <c r="H206" s="371">
        <v>1</v>
      </c>
      <c r="I206" s="110">
        <f t="shared" si="7"/>
        <v>7</v>
      </c>
    </row>
    <row r="207" spans="1:9" ht="15.75" x14ac:dyDescent="0.25">
      <c r="A207" s="470">
        <v>193</v>
      </c>
      <c r="B207" s="613" t="s">
        <v>629</v>
      </c>
      <c r="C207" s="470" t="s">
        <v>848</v>
      </c>
      <c r="D207" s="622" t="s">
        <v>393</v>
      </c>
      <c r="E207" s="635">
        <v>6</v>
      </c>
      <c r="F207" s="635">
        <v>3</v>
      </c>
      <c r="G207" s="635">
        <v>1</v>
      </c>
      <c r="H207" s="635">
        <v>1</v>
      </c>
      <c r="I207" s="110">
        <f t="shared" si="7"/>
        <v>11</v>
      </c>
    </row>
    <row r="208" spans="1:9" ht="15.75" x14ac:dyDescent="0.25">
      <c r="A208" s="470">
        <v>194</v>
      </c>
      <c r="B208" s="613" t="s">
        <v>630</v>
      </c>
      <c r="C208" s="470" t="s">
        <v>848</v>
      </c>
      <c r="D208" s="622" t="s">
        <v>393</v>
      </c>
      <c r="E208" s="635">
        <v>3</v>
      </c>
      <c r="F208" s="635">
        <v>1</v>
      </c>
      <c r="G208" s="635">
        <v>0</v>
      </c>
      <c r="H208" s="371">
        <v>1</v>
      </c>
      <c r="I208" s="110">
        <f t="shared" si="7"/>
        <v>5</v>
      </c>
    </row>
    <row r="209" spans="1:9" ht="15.75" x14ac:dyDescent="0.25">
      <c r="A209" s="470">
        <v>195</v>
      </c>
      <c r="B209" s="613" t="s">
        <v>631</v>
      </c>
      <c r="C209" s="470" t="s">
        <v>848</v>
      </c>
      <c r="D209" s="622" t="s">
        <v>393</v>
      </c>
      <c r="E209" s="634">
        <v>4</v>
      </c>
      <c r="F209" s="634">
        <v>2</v>
      </c>
      <c r="G209" s="634">
        <v>1</v>
      </c>
      <c r="H209" s="634">
        <v>0</v>
      </c>
      <c r="I209" s="110">
        <f t="shared" si="7"/>
        <v>7</v>
      </c>
    </row>
    <row r="210" spans="1:9" x14ac:dyDescent="0.25">
      <c r="A210" s="470">
        <v>196</v>
      </c>
      <c r="B210" s="616" t="s">
        <v>854</v>
      </c>
      <c r="C210" s="470" t="s">
        <v>848</v>
      </c>
      <c r="D210" s="622" t="s">
        <v>393</v>
      </c>
      <c r="E210" s="634">
        <v>5</v>
      </c>
      <c r="F210" s="634">
        <v>3</v>
      </c>
      <c r="G210" s="634">
        <v>2</v>
      </c>
      <c r="H210" s="634">
        <v>1</v>
      </c>
      <c r="I210" s="110">
        <f t="shared" si="7"/>
        <v>11</v>
      </c>
    </row>
    <row r="211" spans="1:9" ht="15.75" x14ac:dyDescent="0.25">
      <c r="A211" s="470">
        <v>197</v>
      </c>
      <c r="B211" s="608" t="s">
        <v>634</v>
      </c>
      <c r="C211" s="470" t="s">
        <v>848</v>
      </c>
      <c r="D211" s="622" t="s">
        <v>393</v>
      </c>
      <c r="E211" s="635">
        <v>3</v>
      </c>
      <c r="F211" s="635">
        <v>2</v>
      </c>
      <c r="G211" s="635">
        <v>1</v>
      </c>
      <c r="H211" s="635">
        <v>1</v>
      </c>
      <c r="I211" s="110">
        <f t="shared" si="7"/>
        <v>7</v>
      </c>
    </row>
    <row r="212" spans="1:9" x14ac:dyDescent="0.25">
      <c r="A212" s="470">
        <v>198</v>
      </c>
      <c r="B212" s="616" t="s">
        <v>663</v>
      </c>
      <c r="C212" s="470" t="s">
        <v>848</v>
      </c>
      <c r="D212" s="622" t="s">
        <v>393</v>
      </c>
      <c r="E212" s="470">
        <v>2</v>
      </c>
      <c r="F212" s="470">
        <v>1</v>
      </c>
      <c r="G212" s="470">
        <v>0</v>
      </c>
      <c r="H212" s="470">
        <v>1</v>
      </c>
      <c r="I212" s="110">
        <f t="shared" si="7"/>
        <v>4</v>
      </c>
    </row>
    <row r="213" spans="1:9" x14ac:dyDescent="0.25">
      <c r="A213" s="643"/>
      <c r="B213" s="644"/>
      <c r="C213" s="639" t="s">
        <v>847</v>
      </c>
      <c r="D213" s="645">
        <f>SUM(D193:D212)</f>
        <v>6</v>
      </c>
      <c r="E213" s="645">
        <f t="shared" ref="E213:I213" si="8">SUM(E193:E212)</f>
        <v>81</v>
      </c>
      <c r="F213" s="645">
        <f t="shared" si="8"/>
        <v>41</v>
      </c>
      <c r="G213" s="645">
        <f t="shared" si="8"/>
        <v>19</v>
      </c>
      <c r="H213" s="645">
        <f t="shared" si="8"/>
        <v>17</v>
      </c>
      <c r="I213" s="645">
        <f t="shared" si="8"/>
        <v>158</v>
      </c>
    </row>
    <row r="214" spans="1:9" x14ac:dyDescent="0.25">
      <c r="A214" s="640" t="s">
        <v>610</v>
      </c>
      <c r="B214" s="641"/>
      <c r="C214" s="641"/>
      <c r="D214" s="641"/>
      <c r="E214" s="641"/>
      <c r="F214" s="641"/>
      <c r="G214" s="641"/>
      <c r="H214" s="641"/>
      <c r="I214" s="642"/>
    </row>
    <row r="215" spans="1:9" x14ac:dyDescent="0.25">
      <c r="A215" s="465">
        <v>199</v>
      </c>
      <c r="B215" s="646" t="s">
        <v>611</v>
      </c>
      <c r="C215" s="470" t="s">
        <v>610</v>
      </c>
      <c r="D215" s="622" t="s">
        <v>393</v>
      </c>
      <c r="E215" s="635">
        <v>3</v>
      </c>
      <c r="F215" s="635">
        <v>1</v>
      </c>
      <c r="G215" s="635">
        <v>0</v>
      </c>
      <c r="H215" s="371">
        <v>1</v>
      </c>
      <c r="I215" s="110">
        <f>SUM(E215:H215)</f>
        <v>5</v>
      </c>
    </row>
    <row r="216" spans="1:9" x14ac:dyDescent="0.25">
      <c r="A216" s="465">
        <v>200</v>
      </c>
      <c r="B216" s="616" t="s">
        <v>753</v>
      </c>
      <c r="C216" s="470" t="s">
        <v>610</v>
      </c>
      <c r="D216" s="622" t="s">
        <v>393</v>
      </c>
      <c r="E216" s="635">
        <v>4</v>
      </c>
      <c r="F216" s="635">
        <v>1</v>
      </c>
      <c r="G216" s="635">
        <v>1</v>
      </c>
      <c r="H216" s="371">
        <v>0</v>
      </c>
      <c r="I216" s="110">
        <f t="shared" ref="I216:I223" si="9">SUM(E216:H216)</f>
        <v>6</v>
      </c>
    </row>
    <row r="217" spans="1:9" x14ac:dyDescent="0.25">
      <c r="A217" s="465">
        <v>201</v>
      </c>
      <c r="B217" s="616" t="s">
        <v>752</v>
      </c>
      <c r="C217" s="470" t="s">
        <v>610</v>
      </c>
      <c r="D217" s="622" t="s">
        <v>393</v>
      </c>
      <c r="E217" s="635">
        <v>3</v>
      </c>
      <c r="F217" s="635">
        <v>2</v>
      </c>
      <c r="G217" s="635">
        <v>2</v>
      </c>
      <c r="H217" s="635">
        <v>1</v>
      </c>
      <c r="I217" s="110">
        <f t="shared" si="9"/>
        <v>8</v>
      </c>
    </row>
    <row r="218" spans="1:9" ht="15.75" x14ac:dyDescent="0.25">
      <c r="A218" s="465">
        <v>202</v>
      </c>
      <c r="B218" s="613" t="s">
        <v>612</v>
      </c>
      <c r="C218" s="470" t="s">
        <v>610</v>
      </c>
      <c r="D218" s="622" t="s">
        <v>393</v>
      </c>
      <c r="E218" s="371">
        <v>5</v>
      </c>
      <c r="F218" s="371">
        <v>2</v>
      </c>
      <c r="G218" s="371">
        <v>0</v>
      </c>
      <c r="H218" s="371">
        <v>1</v>
      </c>
      <c r="I218" s="110">
        <f t="shared" si="9"/>
        <v>8</v>
      </c>
    </row>
    <row r="219" spans="1:9" ht="15.75" x14ac:dyDescent="0.25">
      <c r="A219" s="465">
        <v>203</v>
      </c>
      <c r="B219" s="613" t="s">
        <v>615</v>
      </c>
      <c r="C219" s="470" t="s">
        <v>610</v>
      </c>
      <c r="D219" s="622" t="s">
        <v>393</v>
      </c>
      <c r="E219" s="635">
        <v>4</v>
      </c>
      <c r="F219" s="635">
        <v>2</v>
      </c>
      <c r="G219" s="635">
        <v>1</v>
      </c>
      <c r="H219" s="635">
        <v>1</v>
      </c>
      <c r="I219" s="110">
        <f t="shared" si="9"/>
        <v>8</v>
      </c>
    </row>
    <row r="220" spans="1:9" x14ac:dyDescent="0.25">
      <c r="A220" s="465">
        <v>204</v>
      </c>
      <c r="B220" s="646" t="s">
        <v>508</v>
      </c>
      <c r="C220" s="470" t="s">
        <v>610</v>
      </c>
      <c r="D220" s="622" t="s">
        <v>393</v>
      </c>
      <c r="E220" s="647">
        <v>2</v>
      </c>
      <c r="F220" s="647">
        <v>1</v>
      </c>
      <c r="G220" s="647">
        <v>2</v>
      </c>
      <c r="H220" s="648">
        <v>1</v>
      </c>
      <c r="I220" s="110">
        <f t="shared" si="9"/>
        <v>6</v>
      </c>
    </row>
    <row r="221" spans="1:9" ht="15.75" x14ac:dyDescent="0.25">
      <c r="A221" s="465">
        <v>205</v>
      </c>
      <c r="B221" s="606" t="s">
        <v>614</v>
      </c>
      <c r="C221" s="470" t="s">
        <v>610</v>
      </c>
      <c r="D221" s="622" t="s">
        <v>393</v>
      </c>
      <c r="E221" s="635">
        <v>3</v>
      </c>
      <c r="F221" s="635">
        <v>1</v>
      </c>
      <c r="G221" s="635">
        <v>1</v>
      </c>
      <c r="H221" s="635">
        <v>0</v>
      </c>
      <c r="I221" s="110">
        <f t="shared" si="9"/>
        <v>5</v>
      </c>
    </row>
    <row r="222" spans="1:9" ht="15.75" x14ac:dyDescent="0.25">
      <c r="A222" s="465">
        <v>206</v>
      </c>
      <c r="B222" s="613" t="s">
        <v>617</v>
      </c>
      <c r="C222" s="470" t="s">
        <v>610</v>
      </c>
      <c r="D222" s="622">
        <v>10</v>
      </c>
      <c r="E222" s="635">
        <v>6</v>
      </c>
      <c r="F222" s="635">
        <v>4</v>
      </c>
      <c r="G222" s="635">
        <v>2</v>
      </c>
      <c r="H222" s="635">
        <v>1</v>
      </c>
      <c r="I222" s="110">
        <f t="shared" si="9"/>
        <v>13</v>
      </c>
    </row>
    <row r="223" spans="1:9" x14ac:dyDescent="0.25">
      <c r="A223" s="465">
        <v>207</v>
      </c>
      <c r="B223" s="649" t="s">
        <v>618</v>
      </c>
      <c r="C223" s="470" t="s">
        <v>610</v>
      </c>
      <c r="D223" s="650" t="s">
        <v>393</v>
      </c>
      <c r="E223" s="651">
        <v>7</v>
      </c>
      <c r="F223" s="651">
        <v>6</v>
      </c>
      <c r="G223" s="651">
        <v>4</v>
      </c>
      <c r="H223" s="651">
        <v>3</v>
      </c>
      <c r="I223" s="652">
        <f t="shared" si="9"/>
        <v>20</v>
      </c>
    </row>
    <row r="224" spans="1:9" ht="15.75" x14ac:dyDescent="0.25">
      <c r="A224" s="173"/>
      <c r="B224" s="653"/>
      <c r="C224" s="639" t="s">
        <v>847</v>
      </c>
      <c r="D224" s="645">
        <f t="shared" ref="D224:I224" si="10">SUM(D215:D223)</f>
        <v>10</v>
      </c>
      <c r="E224" s="645">
        <f t="shared" si="10"/>
        <v>37</v>
      </c>
      <c r="F224" s="645">
        <f t="shared" si="10"/>
        <v>20</v>
      </c>
      <c r="G224" s="645">
        <f t="shared" si="10"/>
        <v>13</v>
      </c>
      <c r="H224" s="645">
        <f t="shared" si="10"/>
        <v>9</v>
      </c>
      <c r="I224" s="645">
        <f t="shared" si="10"/>
        <v>79</v>
      </c>
    </row>
    <row r="225" spans="1:9" x14ac:dyDescent="0.25">
      <c r="A225" s="640" t="s">
        <v>855</v>
      </c>
      <c r="B225" s="641"/>
      <c r="C225" s="641"/>
      <c r="D225" s="641"/>
      <c r="E225" s="641"/>
      <c r="F225" s="641"/>
      <c r="G225" s="641"/>
      <c r="H225" s="641"/>
      <c r="I225" s="642"/>
    </row>
    <row r="226" spans="1:9" x14ac:dyDescent="0.25">
      <c r="A226" s="465">
        <v>208</v>
      </c>
      <c r="B226" s="654" t="s">
        <v>609</v>
      </c>
      <c r="C226" s="465" t="s">
        <v>855</v>
      </c>
      <c r="D226" s="615">
        <v>10</v>
      </c>
      <c r="E226" s="470">
        <v>9</v>
      </c>
      <c r="F226" s="470">
        <v>8</v>
      </c>
      <c r="G226" s="470">
        <v>7</v>
      </c>
      <c r="H226" s="470">
        <v>3</v>
      </c>
      <c r="I226" s="110">
        <f>SUM(E226:H226)</f>
        <v>27</v>
      </c>
    </row>
    <row r="227" spans="1:9" x14ac:dyDescent="0.25">
      <c r="A227" s="465">
        <v>209</v>
      </c>
      <c r="B227" s="654" t="s">
        <v>603</v>
      </c>
      <c r="C227" s="465" t="s">
        <v>855</v>
      </c>
      <c r="D227" s="615">
        <v>15</v>
      </c>
      <c r="E227" s="470">
        <v>14</v>
      </c>
      <c r="F227" s="470">
        <v>10</v>
      </c>
      <c r="G227" s="470">
        <v>9</v>
      </c>
      <c r="H227" s="470">
        <v>4</v>
      </c>
      <c r="I227" s="110">
        <f t="shared" ref="I227:I232" si="11">SUM(E227:H227)</f>
        <v>37</v>
      </c>
    </row>
    <row r="228" spans="1:9" x14ac:dyDescent="0.25">
      <c r="A228" s="465">
        <v>210</v>
      </c>
      <c r="B228" s="616" t="s">
        <v>604</v>
      </c>
      <c r="C228" s="465" t="s">
        <v>855</v>
      </c>
      <c r="D228" s="615">
        <v>10</v>
      </c>
      <c r="E228" s="470">
        <v>8</v>
      </c>
      <c r="F228" s="470">
        <v>6</v>
      </c>
      <c r="G228" s="470">
        <v>5</v>
      </c>
      <c r="H228" s="470">
        <v>3</v>
      </c>
      <c r="I228" s="110">
        <f t="shared" si="11"/>
        <v>22</v>
      </c>
    </row>
    <row r="229" spans="1:9" x14ac:dyDescent="0.25">
      <c r="A229" s="465">
        <v>211</v>
      </c>
      <c r="B229" s="616" t="s">
        <v>605</v>
      </c>
      <c r="C229" s="465" t="s">
        <v>855</v>
      </c>
      <c r="D229" s="615" t="s">
        <v>393</v>
      </c>
      <c r="E229" s="635">
        <v>4</v>
      </c>
      <c r="F229" s="635">
        <v>1</v>
      </c>
      <c r="G229" s="635">
        <v>1</v>
      </c>
      <c r="H229" s="371">
        <v>1</v>
      </c>
      <c r="I229" s="110">
        <f t="shared" si="11"/>
        <v>7</v>
      </c>
    </row>
    <row r="230" spans="1:9" ht="15.75" x14ac:dyDescent="0.25">
      <c r="A230" s="465">
        <v>212</v>
      </c>
      <c r="B230" s="613" t="s">
        <v>607</v>
      </c>
      <c r="C230" s="465" t="s">
        <v>855</v>
      </c>
      <c r="D230" s="615" t="s">
        <v>393</v>
      </c>
      <c r="E230" s="635">
        <v>3</v>
      </c>
      <c r="F230" s="635">
        <v>2</v>
      </c>
      <c r="G230" s="635">
        <v>2</v>
      </c>
      <c r="H230" s="635">
        <v>1</v>
      </c>
      <c r="I230" s="110">
        <f t="shared" si="11"/>
        <v>8</v>
      </c>
    </row>
    <row r="231" spans="1:9" ht="15.75" x14ac:dyDescent="0.25">
      <c r="A231" s="465">
        <v>213</v>
      </c>
      <c r="B231" s="606" t="s">
        <v>608</v>
      </c>
      <c r="C231" s="465" t="s">
        <v>855</v>
      </c>
      <c r="D231" s="615" t="s">
        <v>393</v>
      </c>
      <c r="E231" s="371">
        <v>5</v>
      </c>
      <c r="F231" s="371">
        <v>2</v>
      </c>
      <c r="G231" s="371">
        <v>0</v>
      </c>
      <c r="H231" s="371">
        <v>1</v>
      </c>
      <c r="I231" s="110">
        <f t="shared" si="11"/>
        <v>8</v>
      </c>
    </row>
    <row r="232" spans="1:9" x14ac:dyDescent="0.25">
      <c r="A232" s="465">
        <v>214</v>
      </c>
      <c r="B232" s="616" t="s">
        <v>606</v>
      </c>
      <c r="C232" s="465" t="s">
        <v>855</v>
      </c>
      <c r="D232" s="615" t="s">
        <v>393</v>
      </c>
      <c r="E232" s="635">
        <v>4</v>
      </c>
      <c r="F232" s="635">
        <v>2</v>
      </c>
      <c r="G232" s="635">
        <v>1</v>
      </c>
      <c r="H232" s="635">
        <v>1</v>
      </c>
      <c r="I232" s="110">
        <f t="shared" si="11"/>
        <v>8</v>
      </c>
    </row>
    <row r="233" spans="1:9" x14ac:dyDescent="0.25">
      <c r="A233" s="173"/>
      <c r="B233" s="644"/>
      <c r="C233" s="639" t="s">
        <v>847</v>
      </c>
      <c r="D233" s="645">
        <f t="shared" ref="D233:I233" si="12">SUM(D226:D232)</f>
        <v>35</v>
      </c>
      <c r="E233" s="645">
        <f t="shared" si="12"/>
        <v>47</v>
      </c>
      <c r="F233" s="645">
        <f t="shared" si="12"/>
        <v>31</v>
      </c>
      <c r="G233" s="645">
        <f t="shared" si="12"/>
        <v>25</v>
      </c>
      <c r="H233" s="645">
        <f t="shared" si="12"/>
        <v>14</v>
      </c>
      <c r="I233" s="645">
        <f t="shared" si="12"/>
        <v>117</v>
      </c>
    </row>
    <row r="234" spans="1:9" ht="18.75" x14ac:dyDescent="0.3">
      <c r="A234" s="655" t="s">
        <v>856</v>
      </c>
      <c r="B234" s="656"/>
      <c r="C234" s="656"/>
      <c r="D234" s="656"/>
      <c r="E234" s="656"/>
      <c r="F234" s="656"/>
      <c r="G234" s="656"/>
      <c r="H234" s="656"/>
      <c r="I234" s="657"/>
    </row>
    <row r="235" spans="1:9" ht="15.75" x14ac:dyDescent="0.25">
      <c r="A235" s="658">
        <v>215</v>
      </c>
      <c r="B235" s="610" t="s">
        <v>218</v>
      </c>
      <c r="C235" s="520" t="s">
        <v>219</v>
      </c>
      <c r="D235" s="659">
        <v>27</v>
      </c>
      <c r="E235" s="371">
        <v>24</v>
      </c>
      <c r="F235" s="371">
        <v>19</v>
      </c>
      <c r="G235" s="371">
        <v>9</v>
      </c>
      <c r="H235" s="371">
        <v>4</v>
      </c>
      <c r="I235" s="110">
        <f t="shared" ref="I235:I260" si="13">SUM(E235:H235)</f>
        <v>56</v>
      </c>
    </row>
    <row r="236" spans="1:9" ht="15.75" x14ac:dyDescent="0.25">
      <c r="A236" s="470">
        <v>216</v>
      </c>
      <c r="B236" s="610" t="s">
        <v>222</v>
      </c>
      <c r="C236" s="520" t="s">
        <v>221</v>
      </c>
      <c r="D236" s="659" t="s">
        <v>393</v>
      </c>
      <c r="E236" s="371">
        <v>5</v>
      </c>
      <c r="F236" s="371">
        <v>2</v>
      </c>
      <c r="G236" s="371">
        <v>3</v>
      </c>
      <c r="H236" s="371">
        <v>1</v>
      </c>
      <c r="I236" s="110">
        <f t="shared" si="13"/>
        <v>11</v>
      </c>
    </row>
    <row r="237" spans="1:9" ht="15.75" x14ac:dyDescent="0.25">
      <c r="A237" s="658">
        <v>217</v>
      </c>
      <c r="B237" s="660" t="s">
        <v>223</v>
      </c>
      <c r="C237" s="520" t="s">
        <v>224</v>
      </c>
      <c r="D237" s="659" t="s">
        <v>393</v>
      </c>
      <c r="E237" s="635">
        <v>4</v>
      </c>
      <c r="F237" s="635">
        <v>2</v>
      </c>
      <c r="G237" s="635">
        <v>1</v>
      </c>
      <c r="H237" s="635">
        <v>1</v>
      </c>
      <c r="I237" s="110">
        <f t="shared" si="13"/>
        <v>8</v>
      </c>
    </row>
    <row r="238" spans="1:9" ht="15.75" x14ac:dyDescent="0.25">
      <c r="A238" s="470">
        <v>218</v>
      </c>
      <c r="B238" s="610" t="s">
        <v>228</v>
      </c>
      <c r="C238" s="605" t="s">
        <v>221</v>
      </c>
      <c r="D238" s="659">
        <v>10</v>
      </c>
      <c r="E238" s="371">
        <v>9</v>
      </c>
      <c r="F238" s="371">
        <v>6</v>
      </c>
      <c r="G238" s="371">
        <v>5</v>
      </c>
      <c r="H238" s="371">
        <v>2</v>
      </c>
      <c r="I238" s="110">
        <f t="shared" si="13"/>
        <v>22</v>
      </c>
    </row>
    <row r="239" spans="1:9" ht="15.75" x14ac:dyDescent="0.25">
      <c r="A239" s="658">
        <v>219</v>
      </c>
      <c r="B239" s="610" t="s">
        <v>229</v>
      </c>
      <c r="C239" s="605" t="s">
        <v>230</v>
      </c>
      <c r="D239" s="659">
        <v>25</v>
      </c>
      <c r="E239" s="371">
        <v>21</v>
      </c>
      <c r="F239" s="371">
        <v>17</v>
      </c>
      <c r="G239" s="371">
        <v>8</v>
      </c>
      <c r="H239" s="371">
        <v>3</v>
      </c>
      <c r="I239" s="110">
        <f t="shared" si="13"/>
        <v>49</v>
      </c>
    </row>
    <row r="240" spans="1:9" ht="15.75" x14ac:dyDescent="0.25">
      <c r="A240" s="470">
        <v>220</v>
      </c>
      <c r="B240" s="608" t="s">
        <v>857</v>
      </c>
      <c r="C240" s="493" t="s">
        <v>217</v>
      </c>
      <c r="D240" s="659">
        <v>15</v>
      </c>
      <c r="E240" s="371">
        <v>12</v>
      </c>
      <c r="F240" s="371">
        <v>8</v>
      </c>
      <c r="G240" s="371">
        <v>4</v>
      </c>
      <c r="H240" s="371">
        <v>3</v>
      </c>
      <c r="I240" s="110">
        <f t="shared" si="13"/>
        <v>27</v>
      </c>
    </row>
    <row r="241" spans="1:9" ht="15.75" x14ac:dyDescent="0.25">
      <c r="A241" s="658">
        <v>221</v>
      </c>
      <c r="B241" s="608" t="s">
        <v>858</v>
      </c>
      <c r="C241" s="493" t="s">
        <v>217</v>
      </c>
      <c r="D241" s="659" t="s">
        <v>393</v>
      </c>
      <c r="E241" s="635">
        <v>3</v>
      </c>
      <c r="F241" s="635">
        <v>1</v>
      </c>
      <c r="G241" s="635">
        <v>3</v>
      </c>
      <c r="H241" s="371">
        <v>1</v>
      </c>
      <c r="I241" s="110">
        <f t="shared" si="13"/>
        <v>8</v>
      </c>
    </row>
    <row r="242" spans="1:9" ht="15.75" x14ac:dyDescent="0.25">
      <c r="A242" s="470">
        <v>222</v>
      </c>
      <c r="B242" s="661" t="s">
        <v>859</v>
      </c>
      <c r="C242" s="493" t="s">
        <v>217</v>
      </c>
      <c r="D242" s="659" t="s">
        <v>393</v>
      </c>
      <c r="E242" s="635">
        <v>4</v>
      </c>
      <c r="F242" s="635">
        <v>1</v>
      </c>
      <c r="G242" s="635">
        <v>1</v>
      </c>
      <c r="H242" s="371">
        <v>1</v>
      </c>
      <c r="I242" s="110">
        <f t="shared" si="13"/>
        <v>7</v>
      </c>
    </row>
    <row r="243" spans="1:9" ht="15.75" x14ac:dyDescent="0.25">
      <c r="A243" s="658">
        <v>223</v>
      </c>
      <c r="B243" s="661" t="s">
        <v>860</v>
      </c>
      <c r="C243" s="493" t="s">
        <v>217</v>
      </c>
      <c r="D243" s="659">
        <v>15</v>
      </c>
      <c r="E243" s="371">
        <v>14</v>
      </c>
      <c r="F243" s="371">
        <v>11</v>
      </c>
      <c r="G243" s="371">
        <v>8</v>
      </c>
      <c r="H243" s="371">
        <v>3</v>
      </c>
      <c r="I243" s="110">
        <f t="shared" si="13"/>
        <v>36</v>
      </c>
    </row>
    <row r="244" spans="1:9" ht="15.75" x14ac:dyDescent="0.25">
      <c r="A244" s="470">
        <v>224</v>
      </c>
      <c r="B244" s="606" t="s">
        <v>861</v>
      </c>
      <c r="C244" s="662" t="s">
        <v>217</v>
      </c>
      <c r="D244" s="659">
        <v>10</v>
      </c>
      <c r="E244" s="371">
        <v>8</v>
      </c>
      <c r="F244" s="371">
        <v>6</v>
      </c>
      <c r="G244" s="371">
        <v>5</v>
      </c>
      <c r="H244" s="371">
        <v>2</v>
      </c>
      <c r="I244" s="110">
        <f t="shared" si="13"/>
        <v>21</v>
      </c>
    </row>
    <row r="245" spans="1:9" ht="15.75" x14ac:dyDescent="0.25">
      <c r="A245" s="658">
        <v>225</v>
      </c>
      <c r="B245" s="610" t="s">
        <v>334</v>
      </c>
      <c r="C245" s="605" t="s">
        <v>232</v>
      </c>
      <c r="D245" s="659" t="s">
        <v>393</v>
      </c>
      <c r="E245" s="371">
        <v>5</v>
      </c>
      <c r="F245" s="371">
        <v>2</v>
      </c>
      <c r="G245" s="371">
        <v>3</v>
      </c>
      <c r="H245" s="371">
        <v>2</v>
      </c>
      <c r="I245" s="110">
        <f t="shared" si="13"/>
        <v>12</v>
      </c>
    </row>
    <row r="246" spans="1:9" ht="15.75" x14ac:dyDescent="0.25">
      <c r="A246" s="470">
        <v>226</v>
      </c>
      <c r="B246" s="610" t="s">
        <v>862</v>
      </c>
      <c r="C246" s="493" t="s">
        <v>217</v>
      </c>
      <c r="D246" s="659" t="s">
        <v>393</v>
      </c>
      <c r="E246" s="635">
        <v>4</v>
      </c>
      <c r="F246" s="635">
        <v>2</v>
      </c>
      <c r="G246" s="635">
        <v>1</v>
      </c>
      <c r="H246" s="635">
        <v>1</v>
      </c>
      <c r="I246" s="110">
        <f t="shared" si="13"/>
        <v>8</v>
      </c>
    </row>
    <row r="247" spans="1:9" ht="15.75" x14ac:dyDescent="0.25">
      <c r="A247" s="658">
        <v>227</v>
      </c>
      <c r="B247" s="661" t="s">
        <v>863</v>
      </c>
      <c r="C247" s="493" t="s">
        <v>217</v>
      </c>
      <c r="D247" s="659" t="s">
        <v>393</v>
      </c>
      <c r="E247" s="635">
        <v>6</v>
      </c>
      <c r="F247" s="635">
        <v>4</v>
      </c>
      <c r="G247" s="635">
        <v>2</v>
      </c>
      <c r="H247" s="635">
        <v>1</v>
      </c>
      <c r="I247" s="110">
        <f t="shared" si="13"/>
        <v>13</v>
      </c>
    </row>
    <row r="248" spans="1:9" ht="15.75" x14ac:dyDescent="0.25">
      <c r="A248" s="470">
        <v>228</v>
      </c>
      <c r="B248" s="661" t="s">
        <v>864</v>
      </c>
      <c r="C248" s="493" t="s">
        <v>217</v>
      </c>
      <c r="D248" s="659" t="s">
        <v>393</v>
      </c>
      <c r="E248" s="635">
        <v>3</v>
      </c>
      <c r="F248" s="635">
        <v>1</v>
      </c>
      <c r="G248" s="635">
        <v>1</v>
      </c>
      <c r="H248" s="635">
        <v>1</v>
      </c>
      <c r="I248" s="110">
        <f t="shared" si="13"/>
        <v>6</v>
      </c>
    </row>
    <row r="249" spans="1:9" ht="15.75" x14ac:dyDescent="0.25">
      <c r="A249" s="658">
        <v>229</v>
      </c>
      <c r="B249" s="661" t="s">
        <v>865</v>
      </c>
      <c r="C249" s="493" t="s">
        <v>217</v>
      </c>
      <c r="D249" s="659" t="s">
        <v>393</v>
      </c>
      <c r="E249" s="635">
        <v>2</v>
      </c>
      <c r="F249" s="635">
        <v>1</v>
      </c>
      <c r="G249" s="635">
        <v>3</v>
      </c>
      <c r="H249" s="635">
        <v>2</v>
      </c>
      <c r="I249" s="110">
        <f t="shared" si="13"/>
        <v>8</v>
      </c>
    </row>
    <row r="250" spans="1:9" ht="15.75" x14ac:dyDescent="0.25">
      <c r="A250" s="470">
        <v>230</v>
      </c>
      <c r="B250" s="606" t="s">
        <v>866</v>
      </c>
      <c r="C250" s="662" t="s">
        <v>217</v>
      </c>
      <c r="D250" s="659" t="s">
        <v>393</v>
      </c>
      <c r="E250" s="635">
        <v>4</v>
      </c>
      <c r="F250" s="635">
        <v>2</v>
      </c>
      <c r="G250" s="635">
        <v>1</v>
      </c>
      <c r="H250" s="635">
        <v>0</v>
      </c>
      <c r="I250" s="110">
        <f t="shared" si="13"/>
        <v>7</v>
      </c>
    </row>
    <row r="251" spans="1:9" ht="15.75" x14ac:dyDescent="0.25">
      <c r="A251" s="658">
        <v>231</v>
      </c>
      <c r="B251" s="661" t="s">
        <v>867</v>
      </c>
      <c r="C251" s="493" t="s">
        <v>217</v>
      </c>
      <c r="D251" s="659" t="s">
        <v>393</v>
      </c>
      <c r="E251" s="635">
        <v>3</v>
      </c>
      <c r="F251" s="635">
        <v>2</v>
      </c>
      <c r="G251" s="635">
        <v>2</v>
      </c>
      <c r="H251" s="635">
        <v>1</v>
      </c>
      <c r="I251" s="110">
        <f t="shared" si="13"/>
        <v>8</v>
      </c>
    </row>
    <row r="252" spans="1:9" ht="15.75" x14ac:dyDescent="0.25">
      <c r="A252" s="470">
        <v>232</v>
      </c>
      <c r="B252" s="610" t="s">
        <v>868</v>
      </c>
      <c r="C252" s="493" t="s">
        <v>217</v>
      </c>
      <c r="D252" s="659" t="s">
        <v>393</v>
      </c>
      <c r="E252" s="371">
        <v>5</v>
      </c>
      <c r="F252" s="371">
        <v>2</v>
      </c>
      <c r="G252" s="371">
        <v>3</v>
      </c>
      <c r="H252" s="371">
        <v>2</v>
      </c>
      <c r="I252" s="110">
        <f t="shared" si="13"/>
        <v>12</v>
      </c>
    </row>
    <row r="253" spans="1:9" ht="15.75" x14ac:dyDescent="0.25">
      <c r="A253" s="658">
        <v>233</v>
      </c>
      <c r="B253" s="610" t="s">
        <v>869</v>
      </c>
      <c r="C253" s="493" t="s">
        <v>217</v>
      </c>
      <c r="D253" s="659" t="s">
        <v>393</v>
      </c>
      <c r="E253" s="635">
        <v>4</v>
      </c>
      <c r="F253" s="635">
        <v>2</v>
      </c>
      <c r="G253" s="635">
        <v>1</v>
      </c>
      <c r="H253" s="635">
        <v>1</v>
      </c>
      <c r="I253" s="110">
        <f t="shared" si="13"/>
        <v>8</v>
      </c>
    </row>
    <row r="254" spans="1:9" ht="15.75" x14ac:dyDescent="0.25">
      <c r="A254" s="470">
        <v>234</v>
      </c>
      <c r="B254" s="661" t="s">
        <v>870</v>
      </c>
      <c r="C254" s="493" t="s">
        <v>217</v>
      </c>
      <c r="D254" s="659" t="s">
        <v>393</v>
      </c>
      <c r="E254" s="371">
        <v>3</v>
      </c>
      <c r="F254" s="371">
        <v>1</v>
      </c>
      <c r="G254" s="371">
        <v>3</v>
      </c>
      <c r="H254" s="371">
        <v>2</v>
      </c>
      <c r="I254" s="110">
        <f t="shared" si="13"/>
        <v>9</v>
      </c>
    </row>
    <row r="255" spans="1:9" ht="15.75" x14ac:dyDescent="0.25">
      <c r="A255" s="658">
        <v>235</v>
      </c>
      <c r="B255" s="661" t="s">
        <v>871</v>
      </c>
      <c r="C255" s="662" t="s">
        <v>872</v>
      </c>
      <c r="D255" s="659">
        <v>10</v>
      </c>
      <c r="E255" s="371">
        <v>7</v>
      </c>
      <c r="F255" s="371">
        <v>6</v>
      </c>
      <c r="G255" s="371">
        <v>2</v>
      </c>
      <c r="H255" s="371">
        <v>1</v>
      </c>
      <c r="I255" s="110">
        <f t="shared" si="13"/>
        <v>16</v>
      </c>
    </row>
    <row r="256" spans="1:9" ht="15.75" x14ac:dyDescent="0.25">
      <c r="A256" s="470">
        <v>236</v>
      </c>
      <c r="B256" s="661" t="s">
        <v>873</v>
      </c>
      <c r="C256" s="493" t="s">
        <v>217</v>
      </c>
      <c r="D256" s="659">
        <v>10</v>
      </c>
      <c r="E256" s="371">
        <v>8</v>
      </c>
      <c r="F256" s="371">
        <v>6</v>
      </c>
      <c r="G256" s="371">
        <v>3</v>
      </c>
      <c r="H256" s="371">
        <v>2</v>
      </c>
      <c r="I256" s="110">
        <f t="shared" si="13"/>
        <v>19</v>
      </c>
    </row>
    <row r="257" spans="1:9" ht="15.75" x14ac:dyDescent="0.25">
      <c r="A257" s="658">
        <v>237</v>
      </c>
      <c r="B257" s="661" t="s">
        <v>874</v>
      </c>
      <c r="C257" s="493" t="s">
        <v>217</v>
      </c>
      <c r="D257" s="659" t="s">
        <v>393</v>
      </c>
      <c r="E257" s="635">
        <v>4</v>
      </c>
      <c r="F257" s="635">
        <v>0</v>
      </c>
      <c r="G257" s="635">
        <v>1</v>
      </c>
      <c r="H257" s="371">
        <v>1</v>
      </c>
      <c r="I257" s="110">
        <f t="shared" si="13"/>
        <v>6</v>
      </c>
    </row>
    <row r="258" spans="1:9" ht="15.75" x14ac:dyDescent="0.25">
      <c r="A258" s="470">
        <v>238</v>
      </c>
      <c r="B258" s="661" t="s">
        <v>505</v>
      </c>
      <c r="C258" s="493" t="s">
        <v>217</v>
      </c>
      <c r="D258" s="659" t="s">
        <v>393</v>
      </c>
      <c r="E258" s="635">
        <v>3</v>
      </c>
      <c r="F258" s="635">
        <v>2</v>
      </c>
      <c r="G258" s="635">
        <v>2</v>
      </c>
      <c r="H258" s="635">
        <v>1</v>
      </c>
      <c r="I258" s="110">
        <f t="shared" si="13"/>
        <v>8</v>
      </c>
    </row>
    <row r="259" spans="1:9" ht="15.75" x14ac:dyDescent="0.25">
      <c r="A259" s="658">
        <v>239</v>
      </c>
      <c r="B259" s="610" t="s">
        <v>220</v>
      </c>
      <c r="C259" s="520" t="s">
        <v>221</v>
      </c>
      <c r="D259" s="659">
        <v>10</v>
      </c>
      <c r="E259" s="371">
        <v>9</v>
      </c>
      <c r="F259" s="371">
        <v>6</v>
      </c>
      <c r="G259" s="371">
        <v>5</v>
      </c>
      <c r="H259" s="371">
        <v>2</v>
      </c>
      <c r="I259" s="110">
        <f t="shared" si="13"/>
        <v>22</v>
      </c>
    </row>
    <row r="260" spans="1:9" ht="15.75" x14ac:dyDescent="0.25">
      <c r="A260" s="470">
        <v>240</v>
      </c>
      <c r="B260" s="663" t="s">
        <v>875</v>
      </c>
      <c r="C260" s="493" t="s">
        <v>217</v>
      </c>
      <c r="D260" s="615" t="s">
        <v>393</v>
      </c>
      <c r="E260" s="371">
        <v>6</v>
      </c>
      <c r="F260" s="371">
        <v>4</v>
      </c>
      <c r="G260" s="371">
        <v>3</v>
      </c>
      <c r="H260" s="371">
        <v>1</v>
      </c>
      <c r="I260" s="110">
        <f t="shared" si="13"/>
        <v>14</v>
      </c>
    </row>
    <row r="261" spans="1:9" x14ac:dyDescent="0.25">
      <c r="A261" s="168"/>
      <c r="B261" s="618"/>
      <c r="C261" s="639" t="s">
        <v>847</v>
      </c>
      <c r="D261" s="664">
        <f>SUM(D235:D259)</f>
        <v>132</v>
      </c>
      <c r="E261" s="664">
        <f>SUM(E235:E260)</f>
        <v>180</v>
      </c>
      <c r="F261" s="664">
        <f>SUM(F235:F260)</f>
        <v>116</v>
      </c>
      <c r="G261" s="664">
        <f>SUM(G235:G260)</f>
        <v>83</v>
      </c>
      <c r="H261" s="664">
        <f>SUM(H235:H260)</f>
        <v>42</v>
      </c>
      <c r="I261" s="664">
        <f>SUM(I235:I260)</f>
        <v>421</v>
      </c>
    </row>
    <row r="262" spans="1:9" ht="18.75" x14ac:dyDescent="0.3">
      <c r="A262" s="665" t="s">
        <v>677</v>
      </c>
      <c r="B262" s="666"/>
      <c r="C262" s="666"/>
      <c r="D262" s="666"/>
      <c r="E262" s="666"/>
      <c r="F262" s="666"/>
      <c r="G262" s="666"/>
      <c r="H262" s="666"/>
      <c r="I262" s="667"/>
    </row>
    <row r="263" spans="1:9" ht="15.75" x14ac:dyDescent="0.25">
      <c r="A263" s="465">
        <v>241</v>
      </c>
      <c r="B263" s="610" t="s">
        <v>234</v>
      </c>
      <c r="C263" s="605" t="s">
        <v>235</v>
      </c>
      <c r="D263" s="615">
        <v>15</v>
      </c>
      <c r="E263" s="371">
        <v>13</v>
      </c>
      <c r="F263" s="371">
        <v>9</v>
      </c>
      <c r="G263" s="371">
        <v>5</v>
      </c>
      <c r="H263" s="371">
        <v>3</v>
      </c>
      <c r="I263" s="110">
        <f>SUM(E263:H263)</f>
        <v>30</v>
      </c>
    </row>
    <row r="264" spans="1:9" ht="15.75" x14ac:dyDescent="0.25">
      <c r="A264" s="465">
        <v>242</v>
      </c>
      <c r="B264" s="610" t="s">
        <v>236</v>
      </c>
      <c r="C264" s="605" t="s">
        <v>237</v>
      </c>
      <c r="D264" s="615">
        <v>15</v>
      </c>
      <c r="E264" s="371">
        <v>14</v>
      </c>
      <c r="F264" s="371">
        <v>8</v>
      </c>
      <c r="G264" s="371">
        <v>6</v>
      </c>
      <c r="H264" s="371">
        <v>4</v>
      </c>
      <c r="I264" s="110">
        <f t="shared" ref="I264:I278" si="14">SUM(E264:H264)</f>
        <v>32</v>
      </c>
    </row>
    <row r="265" spans="1:9" ht="15.75" x14ac:dyDescent="0.25">
      <c r="A265" s="465">
        <v>243</v>
      </c>
      <c r="B265" s="610" t="s">
        <v>238</v>
      </c>
      <c r="C265" s="605" t="s">
        <v>239</v>
      </c>
      <c r="D265" s="615">
        <v>10</v>
      </c>
      <c r="E265" s="371">
        <v>8</v>
      </c>
      <c r="F265" s="371">
        <v>5</v>
      </c>
      <c r="G265" s="371">
        <v>4</v>
      </c>
      <c r="H265" s="371">
        <v>3</v>
      </c>
      <c r="I265" s="110">
        <f t="shared" si="14"/>
        <v>20</v>
      </c>
    </row>
    <row r="266" spans="1:9" ht="15.75" x14ac:dyDescent="0.25">
      <c r="A266" s="465">
        <v>244</v>
      </c>
      <c r="B266" s="610" t="s">
        <v>240</v>
      </c>
      <c r="C266" s="605" t="s">
        <v>241</v>
      </c>
      <c r="D266" s="615">
        <v>15</v>
      </c>
      <c r="E266" s="371">
        <v>13</v>
      </c>
      <c r="F266" s="371">
        <v>9</v>
      </c>
      <c r="G266" s="371">
        <v>6</v>
      </c>
      <c r="H266" s="371">
        <v>4</v>
      </c>
      <c r="I266" s="110">
        <f t="shared" si="14"/>
        <v>32</v>
      </c>
    </row>
    <row r="267" spans="1:9" ht="15.75" x14ac:dyDescent="0.25">
      <c r="A267" s="465">
        <v>245</v>
      </c>
      <c r="B267" s="610" t="s">
        <v>247</v>
      </c>
      <c r="C267" s="605" t="s">
        <v>248</v>
      </c>
      <c r="D267" s="615">
        <v>20</v>
      </c>
      <c r="E267" s="371">
        <v>18</v>
      </c>
      <c r="F267" s="371">
        <v>12</v>
      </c>
      <c r="G267" s="371">
        <v>9</v>
      </c>
      <c r="H267" s="371">
        <v>4</v>
      </c>
      <c r="I267" s="110">
        <f t="shared" si="14"/>
        <v>43</v>
      </c>
    </row>
    <row r="268" spans="1:9" ht="15.75" x14ac:dyDescent="0.25">
      <c r="A268" s="465">
        <v>246</v>
      </c>
      <c r="B268" s="610" t="s">
        <v>876</v>
      </c>
      <c r="C268" s="605" t="s">
        <v>250</v>
      </c>
      <c r="D268" s="615">
        <v>10</v>
      </c>
      <c r="E268" s="371">
        <v>9</v>
      </c>
      <c r="F268" s="371">
        <v>8</v>
      </c>
      <c r="G268" s="371">
        <v>5</v>
      </c>
      <c r="H268" s="371">
        <v>3</v>
      </c>
      <c r="I268" s="110">
        <f t="shared" si="14"/>
        <v>25</v>
      </c>
    </row>
    <row r="269" spans="1:9" ht="15.75" x14ac:dyDescent="0.25">
      <c r="A269" s="465">
        <v>247</v>
      </c>
      <c r="B269" s="610" t="s">
        <v>56</v>
      </c>
      <c r="C269" s="605" t="s">
        <v>244</v>
      </c>
      <c r="D269" s="615">
        <v>20</v>
      </c>
      <c r="E269" s="371">
        <v>19</v>
      </c>
      <c r="F269" s="371">
        <v>12</v>
      </c>
      <c r="G269" s="371">
        <v>9</v>
      </c>
      <c r="H269" s="371">
        <v>4</v>
      </c>
      <c r="I269" s="110">
        <f t="shared" si="14"/>
        <v>44</v>
      </c>
    </row>
    <row r="270" spans="1:9" ht="15.75" x14ac:dyDescent="0.25">
      <c r="A270" s="465">
        <v>248</v>
      </c>
      <c r="B270" s="608" t="s">
        <v>877</v>
      </c>
      <c r="C270" s="493" t="s">
        <v>233</v>
      </c>
      <c r="D270" s="615">
        <v>10</v>
      </c>
      <c r="E270" s="470">
        <v>9</v>
      </c>
      <c r="F270" s="470">
        <v>8</v>
      </c>
      <c r="G270" s="470">
        <v>4</v>
      </c>
      <c r="H270" s="470">
        <v>2</v>
      </c>
      <c r="I270" s="110">
        <f t="shared" si="14"/>
        <v>23</v>
      </c>
    </row>
    <row r="271" spans="1:9" ht="15.75" x14ac:dyDescent="0.25">
      <c r="A271" s="465">
        <v>249</v>
      </c>
      <c r="B271" s="608" t="s">
        <v>773</v>
      </c>
      <c r="C271" s="493" t="s">
        <v>233</v>
      </c>
      <c r="D271" s="615">
        <v>10</v>
      </c>
      <c r="E271" s="470">
        <v>14</v>
      </c>
      <c r="F271" s="470">
        <v>9</v>
      </c>
      <c r="G271" s="470">
        <v>6</v>
      </c>
      <c r="H271" s="470">
        <v>4</v>
      </c>
      <c r="I271" s="110">
        <f t="shared" si="14"/>
        <v>33</v>
      </c>
    </row>
    <row r="272" spans="1:9" ht="15.75" x14ac:dyDescent="0.25">
      <c r="A272" s="465">
        <v>250</v>
      </c>
      <c r="B272" s="668" t="s">
        <v>878</v>
      </c>
      <c r="C272" s="493" t="s">
        <v>233</v>
      </c>
      <c r="D272" s="615" t="s">
        <v>393</v>
      </c>
      <c r="E272" s="470">
        <v>8</v>
      </c>
      <c r="F272" s="470">
        <v>6</v>
      </c>
      <c r="G272" s="470">
        <v>5</v>
      </c>
      <c r="H272" s="470">
        <v>2</v>
      </c>
      <c r="I272" s="110">
        <f t="shared" si="14"/>
        <v>21</v>
      </c>
    </row>
    <row r="273" spans="1:9" ht="15.75" x14ac:dyDescent="0.25">
      <c r="A273" s="465">
        <v>251</v>
      </c>
      <c r="B273" s="610" t="s">
        <v>242</v>
      </c>
      <c r="C273" s="605" t="s">
        <v>243</v>
      </c>
      <c r="D273" s="615">
        <v>20</v>
      </c>
      <c r="E273" s="669">
        <v>16</v>
      </c>
      <c r="F273" s="669">
        <v>9</v>
      </c>
      <c r="G273" s="669">
        <v>6</v>
      </c>
      <c r="H273" s="669">
        <v>2</v>
      </c>
      <c r="I273" s="110">
        <f t="shared" si="14"/>
        <v>33</v>
      </c>
    </row>
    <row r="274" spans="1:9" ht="15.75" x14ac:dyDescent="0.25">
      <c r="A274" s="465">
        <v>252</v>
      </c>
      <c r="B274" s="608" t="s">
        <v>542</v>
      </c>
      <c r="C274" s="493" t="s">
        <v>233</v>
      </c>
      <c r="D274" s="615" t="s">
        <v>393</v>
      </c>
      <c r="E274" s="635">
        <v>3</v>
      </c>
      <c r="F274" s="635">
        <v>2</v>
      </c>
      <c r="G274" s="635">
        <v>2</v>
      </c>
      <c r="H274" s="635">
        <v>1</v>
      </c>
      <c r="I274" s="110">
        <f t="shared" si="14"/>
        <v>8</v>
      </c>
    </row>
    <row r="275" spans="1:9" ht="15.75" x14ac:dyDescent="0.25">
      <c r="A275" s="465">
        <v>253</v>
      </c>
      <c r="B275" s="608" t="s">
        <v>682</v>
      </c>
      <c r="C275" s="493" t="s">
        <v>233</v>
      </c>
      <c r="D275" s="615" t="s">
        <v>393</v>
      </c>
      <c r="E275" s="371">
        <v>5</v>
      </c>
      <c r="F275" s="371">
        <v>2</v>
      </c>
      <c r="G275" s="371">
        <v>3</v>
      </c>
      <c r="H275" s="371">
        <v>1</v>
      </c>
      <c r="I275" s="110">
        <f t="shared" si="14"/>
        <v>11</v>
      </c>
    </row>
    <row r="276" spans="1:9" ht="15.75" x14ac:dyDescent="0.25">
      <c r="A276" s="465">
        <v>254</v>
      </c>
      <c r="B276" s="668" t="s">
        <v>684</v>
      </c>
      <c r="C276" s="493" t="s">
        <v>233</v>
      </c>
      <c r="D276" s="615" t="s">
        <v>393</v>
      </c>
      <c r="E276" s="635">
        <v>4</v>
      </c>
      <c r="F276" s="635">
        <v>2</v>
      </c>
      <c r="G276" s="635">
        <v>2</v>
      </c>
      <c r="H276" s="635">
        <v>1</v>
      </c>
      <c r="I276" s="110">
        <f t="shared" si="14"/>
        <v>9</v>
      </c>
    </row>
    <row r="277" spans="1:9" ht="15.75" x14ac:dyDescent="0.25">
      <c r="A277" s="465">
        <v>255</v>
      </c>
      <c r="B277" s="608" t="s">
        <v>687</v>
      </c>
      <c r="C277" s="493" t="s">
        <v>233</v>
      </c>
      <c r="D277" s="615" t="s">
        <v>393</v>
      </c>
      <c r="E277" s="635">
        <v>3</v>
      </c>
      <c r="F277" s="635">
        <v>1</v>
      </c>
      <c r="G277" s="635">
        <v>2</v>
      </c>
      <c r="H277" s="371">
        <v>1</v>
      </c>
      <c r="I277" s="110">
        <f t="shared" si="14"/>
        <v>7</v>
      </c>
    </row>
    <row r="278" spans="1:9" ht="15.75" x14ac:dyDescent="0.25">
      <c r="A278" s="465">
        <v>256</v>
      </c>
      <c r="B278" s="670" t="s">
        <v>679</v>
      </c>
      <c r="C278" s="671" t="s">
        <v>879</v>
      </c>
      <c r="D278" s="615" t="s">
        <v>393</v>
      </c>
      <c r="E278" s="635">
        <v>5</v>
      </c>
      <c r="F278" s="635">
        <v>4</v>
      </c>
      <c r="G278" s="635">
        <v>2</v>
      </c>
      <c r="H278" s="371">
        <v>1</v>
      </c>
      <c r="I278" s="110">
        <f t="shared" si="14"/>
        <v>12</v>
      </c>
    </row>
    <row r="279" spans="1:9" x14ac:dyDescent="0.25">
      <c r="A279" s="168"/>
      <c r="B279" s="618"/>
      <c r="C279" s="639" t="s">
        <v>847</v>
      </c>
      <c r="D279" s="393">
        <f>SUM(D263:D277)</f>
        <v>145</v>
      </c>
      <c r="E279" s="393">
        <f>SUM(E263:E278)</f>
        <v>161</v>
      </c>
      <c r="F279" s="393">
        <f>SUM(F263:F278)</f>
        <v>106</v>
      </c>
      <c r="G279" s="393">
        <f>SUM(G263:G278)</f>
        <v>76</v>
      </c>
      <c r="H279" s="393">
        <f t="shared" ref="H279:I279" si="15">SUM(H263:H277)</f>
        <v>39</v>
      </c>
      <c r="I279" s="393">
        <f t="shared" si="15"/>
        <v>371</v>
      </c>
    </row>
    <row r="280" spans="1:9" ht="18.75" x14ac:dyDescent="0.3">
      <c r="A280" s="665" t="s">
        <v>880</v>
      </c>
      <c r="B280" s="666"/>
      <c r="C280" s="666"/>
      <c r="D280" s="666"/>
      <c r="E280" s="666"/>
      <c r="F280" s="666"/>
      <c r="G280" s="666"/>
      <c r="H280" s="666"/>
      <c r="I280" s="667"/>
    </row>
    <row r="281" spans="1:9" ht="15.75" x14ac:dyDescent="0.25">
      <c r="A281" s="465">
        <v>257</v>
      </c>
      <c r="B281" s="613" t="s">
        <v>268</v>
      </c>
      <c r="C281" s="520" t="s">
        <v>264</v>
      </c>
      <c r="D281" s="659">
        <v>20</v>
      </c>
      <c r="E281" s="371">
        <v>19</v>
      </c>
      <c r="F281" s="371">
        <v>12</v>
      </c>
      <c r="G281" s="371">
        <v>6</v>
      </c>
      <c r="H281" s="371">
        <v>4</v>
      </c>
      <c r="I281" s="110">
        <f>SUM(E281:H281)</f>
        <v>41</v>
      </c>
    </row>
    <row r="282" spans="1:9" ht="15.75" x14ac:dyDescent="0.25">
      <c r="A282" s="465">
        <v>258</v>
      </c>
      <c r="B282" s="610" t="s">
        <v>881</v>
      </c>
      <c r="C282" s="520" t="s">
        <v>264</v>
      </c>
      <c r="D282" s="659" t="s">
        <v>393</v>
      </c>
      <c r="E282" s="672">
        <v>7</v>
      </c>
      <c r="F282" s="672">
        <v>4</v>
      </c>
      <c r="G282" s="672">
        <v>2</v>
      </c>
      <c r="H282" s="672">
        <v>1</v>
      </c>
      <c r="I282" s="110">
        <f t="shared" ref="I282:I296" si="16">SUM(E282:H282)</f>
        <v>14</v>
      </c>
    </row>
    <row r="283" spans="1:9" ht="15.75" x14ac:dyDescent="0.25">
      <c r="A283" s="465">
        <v>259</v>
      </c>
      <c r="B283" s="606" t="s">
        <v>882</v>
      </c>
      <c r="C283" s="520" t="s">
        <v>883</v>
      </c>
      <c r="D283" s="659" t="s">
        <v>393</v>
      </c>
      <c r="E283" s="672">
        <v>6</v>
      </c>
      <c r="F283" s="672">
        <v>5</v>
      </c>
      <c r="G283" s="672">
        <v>1</v>
      </c>
      <c r="H283" s="672">
        <v>1</v>
      </c>
      <c r="I283" s="110">
        <f t="shared" si="16"/>
        <v>13</v>
      </c>
    </row>
    <row r="284" spans="1:9" ht="15.75" x14ac:dyDescent="0.25">
      <c r="A284" s="465">
        <v>260</v>
      </c>
      <c r="B284" s="613" t="s">
        <v>535</v>
      </c>
      <c r="C284" s="520" t="s">
        <v>264</v>
      </c>
      <c r="D284" s="659" t="s">
        <v>393</v>
      </c>
      <c r="E284" s="673">
        <v>3</v>
      </c>
      <c r="F284" s="673">
        <v>2</v>
      </c>
      <c r="G284" s="673">
        <v>1</v>
      </c>
      <c r="H284" s="673">
        <v>1</v>
      </c>
      <c r="I284" s="110">
        <f t="shared" si="16"/>
        <v>7</v>
      </c>
    </row>
    <row r="285" spans="1:9" ht="15.75" x14ac:dyDescent="0.25">
      <c r="A285" s="465">
        <v>261</v>
      </c>
      <c r="B285" s="613" t="s">
        <v>270</v>
      </c>
      <c r="C285" s="520" t="s">
        <v>264</v>
      </c>
      <c r="D285" s="659" t="s">
        <v>393</v>
      </c>
      <c r="E285" s="672">
        <v>4</v>
      </c>
      <c r="F285" s="672">
        <v>3</v>
      </c>
      <c r="G285" s="672">
        <v>2</v>
      </c>
      <c r="H285" s="672">
        <v>3</v>
      </c>
      <c r="I285" s="110">
        <f t="shared" si="16"/>
        <v>12</v>
      </c>
    </row>
    <row r="286" spans="1:9" ht="15.75" x14ac:dyDescent="0.25">
      <c r="A286" s="465">
        <v>262</v>
      </c>
      <c r="B286" s="608" t="s">
        <v>884</v>
      </c>
      <c r="C286" s="520" t="s">
        <v>264</v>
      </c>
      <c r="D286" s="659" t="s">
        <v>393</v>
      </c>
      <c r="E286" s="672">
        <v>5</v>
      </c>
      <c r="F286" s="672">
        <v>2</v>
      </c>
      <c r="G286" s="672">
        <v>1</v>
      </c>
      <c r="H286" s="672">
        <v>3</v>
      </c>
      <c r="I286" s="110">
        <f t="shared" si="16"/>
        <v>11</v>
      </c>
    </row>
    <row r="287" spans="1:9" ht="15.75" x14ac:dyDescent="0.25">
      <c r="A287" s="465">
        <v>263</v>
      </c>
      <c r="B287" s="608" t="s">
        <v>885</v>
      </c>
      <c r="C287" s="520" t="s">
        <v>264</v>
      </c>
      <c r="D287" s="659" t="s">
        <v>393</v>
      </c>
      <c r="E287" s="672">
        <v>4</v>
      </c>
      <c r="F287" s="672">
        <v>3</v>
      </c>
      <c r="G287" s="672">
        <v>1</v>
      </c>
      <c r="H287" s="672">
        <v>1</v>
      </c>
      <c r="I287" s="110">
        <f t="shared" si="16"/>
        <v>9</v>
      </c>
    </row>
    <row r="288" spans="1:9" ht="15.75" x14ac:dyDescent="0.25">
      <c r="A288" s="465">
        <v>264</v>
      </c>
      <c r="B288" s="674" t="s">
        <v>693</v>
      </c>
      <c r="C288" s="520" t="s">
        <v>264</v>
      </c>
      <c r="D288" s="659" t="s">
        <v>393</v>
      </c>
      <c r="E288" s="672">
        <v>4</v>
      </c>
      <c r="F288" s="672">
        <v>4</v>
      </c>
      <c r="G288" s="672">
        <v>3</v>
      </c>
      <c r="H288" s="672">
        <v>3</v>
      </c>
      <c r="I288" s="110">
        <f t="shared" si="16"/>
        <v>14</v>
      </c>
    </row>
    <row r="289" spans="1:9" ht="15.75" x14ac:dyDescent="0.25">
      <c r="A289" s="465">
        <v>265</v>
      </c>
      <c r="B289" s="613" t="s">
        <v>272</v>
      </c>
      <c r="C289" s="520" t="s">
        <v>264</v>
      </c>
      <c r="D289" s="659" t="s">
        <v>393</v>
      </c>
      <c r="E289" s="672">
        <v>6</v>
      </c>
      <c r="F289" s="672">
        <v>3</v>
      </c>
      <c r="G289" s="672">
        <v>2</v>
      </c>
      <c r="H289" s="672">
        <v>1</v>
      </c>
      <c r="I289" s="110">
        <f t="shared" si="16"/>
        <v>12</v>
      </c>
    </row>
    <row r="290" spans="1:9" ht="15.75" x14ac:dyDescent="0.25">
      <c r="A290" s="465">
        <v>266</v>
      </c>
      <c r="B290" s="613" t="s">
        <v>370</v>
      </c>
      <c r="C290" s="520" t="s">
        <v>264</v>
      </c>
      <c r="D290" s="659" t="s">
        <v>393</v>
      </c>
      <c r="E290" s="672">
        <v>8</v>
      </c>
      <c r="F290" s="675">
        <v>6</v>
      </c>
      <c r="G290" s="672">
        <v>3</v>
      </c>
      <c r="H290" s="672">
        <v>0</v>
      </c>
      <c r="I290" s="110">
        <f t="shared" si="16"/>
        <v>17</v>
      </c>
    </row>
    <row r="291" spans="1:9" ht="15.75" x14ac:dyDescent="0.25">
      <c r="A291" s="465">
        <v>267</v>
      </c>
      <c r="B291" s="608" t="s">
        <v>774</v>
      </c>
      <c r="C291" s="520" t="s">
        <v>264</v>
      </c>
      <c r="D291" s="659" t="s">
        <v>393</v>
      </c>
      <c r="E291" s="635">
        <v>3</v>
      </c>
      <c r="F291" s="635">
        <v>2</v>
      </c>
      <c r="G291" s="635">
        <v>2</v>
      </c>
      <c r="H291" s="635">
        <v>1</v>
      </c>
      <c r="I291" s="110">
        <f t="shared" si="16"/>
        <v>8</v>
      </c>
    </row>
    <row r="292" spans="1:9" ht="15.75" x14ac:dyDescent="0.25">
      <c r="A292" s="465">
        <v>268</v>
      </c>
      <c r="B292" s="606" t="s">
        <v>427</v>
      </c>
      <c r="C292" s="520" t="s">
        <v>264</v>
      </c>
      <c r="D292" s="659" t="s">
        <v>393</v>
      </c>
      <c r="E292" s="371">
        <v>5</v>
      </c>
      <c r="F292" s="371">
        <v>3</v>
      </c>
      <c r="G292" s="371">
        <v>1</v>
      </c>
      <c r="H292" s="371">
        <v>0</v>
      </c>
      <c r="I292" s="110">
        <f t="shared" si="16"/>
        <v>9</v>
      </c>
    </row>
    <row r="293" spans="1:9" ht="15.75" x14ac:dyDescent="0.25">
      <c r="A293" s="465">
        <v>269</v>
      </c>
      <c r="B293" s="606" t="s">
        <v>886</v>
      </c>
      <c r="C293" s="520" t="s">
        <v>264</v>
      </c>
      <c r="D293" s="659" t="s">
        <v>393</v>
      </c>
      <c r="E293" s="635">
        <v>4</v>
      </c>
      <c r="F293" s="635">
        <v>3</v>
      </c>
      <c r="G293" s="635">
        <v>1</v>
      </c>
      <c r="H293" s="635">
        <v>1</v>
      </c>
      <c r="I293" s="110">
        <f t="shared" si="16"/>
        <v>9</v>
      </c>
    </row>
    <row r="294" spans="1:9" ht="15.75" x14ac:dyDescent="0.25">
      <c r="A294" s="465">
        <v>270</v>
      </c>
      <c r="B294" s="613" t="s">
        <v>385</v>
      </c>
      <c r="C294" s="520" t="s">
        <v>264</v>
      </c>
      <c r="D294" s="659" t="s">
        <v>393</v>
      </c>
      <c r="E294" s="635">
        <v>4</v>
      </c>
      <c r="F294" s="635">
        <v>3</v>
      </c>
      <c r="G294" s="635">
        <v>1</v>
      </c>
      <c r="H294" s="371">
        <v>1</v>
      </c>
      <c r="I294" s="110">
        <f t="shared" si="16"/>
        <v>9</v>
      </c>
    </row>
    <row r="295" spans="1:9" ht="15.75" x14ac:dyDescent="0.25">
      <c r="A295" s="465">
        <v>271</v>
      </c>
      <c r="B295" s="613" t="s">
        <v>887</v>
      </c>
      <c r="C295" s="520" t="s">
        <v>264</v>
      </c>
      <c r="D295" s="659" t="s">
        <v>393</v>
      </c>
      <c r="E295" s="635">
        <v>4</v>
      </c>
      <c r="F295" s="635">
        <v>2</v>
      </c>
      <c r="G295" s="635">
        <v>1</v>
      </c>
      <c r="H295" s="371">
        <v>1</v>
      </c>
      <c r="I295" s="110">
        <f t="shared" si="16"/>
        <v>8</v>
      </c>
    </row>
    <row r="296" spans="1:9" ht="15.75" x14ac:dyDescent="0.25">
      <c r="A296" s="465">
        <v>272</v>
      </c>
      <c r="B296" s="674" t="s">
        <v>888</v>
      </c>
      <c r="C296" s="520" t="s">
        <v>264</v>
      </c>
      <c r="D296" s="659" t="s">
        <v>393</v>
      </c>
      <c r="E296" s="635">
        <v>3</v>
      </c>
      <c r="F296" s="635">
        <v>2</v>
      </c>
      <c r="G296" s="635">
        <v>2</v>
      </c>
      <c r="H296" s="635">
        <v>1</v>
      </c>
      <c r="I296" s="110">
        <f t="shared" si="16"/>
        <v>8</v>
      </c>
    </row>
    <row r="297" spans="1:9" ht="15.75" x14ac:dyDescent="0.25">
      <c r="A297" s="168"/>
      <c r="B297" s="676"/>
      <c r="C297" s="639" t="s">
        <v>847</v>
      </c>
      <c r="D297" s="645">
        <f>SUM(D281:D296)</f>
        <v>20</v>
      </c>
      <c r="E297" s="645">
        <f t="shared" ref="E297:I297" si="17">SUM(E281:E296)</f>
        <v>89</v>
      </c>
      <c r="F297" s="645">
        <f t="shared" si="17"/>
        <v>59</v>
      </c>
      <c r="G297" s="645">
        <f t="shared" si="17"/>
        <v>30</v>
      </c>
      <c r="H297" s="645">
        <f t="shared" si="17"/>
        <v>23</v>
      </c>
      <c r="I297" s="645">
        <f t="shared" si="17"/>
        <v>201</v>
      </c>
    </row>
    <row r="298" spans="1:9" ht="15.75" x14ac:dyDescent="0.25">
      <c r="A298" s="677" t="s">
        <v>539</v>
      </c>
      <c r="B298" s="678"/>
      <c r="C298" s="678"/>
      <c r="D298" s="678"/>
      <c r="E298" s="678"/>
      <c r="F298" s="678"/>
      <c r="G298" s="678"/>
      <c r="H298" s="678"/>
      <c r="I298" s="679"/>
    </row>
    <row r="299" spans="1:9" ht="15.75" x14ac:dyDescent="0.25">
      <c r="A299" s="465">
        <v>273</v>
      </c>
      <c r="B299" s="608" t="s">
        <v>548</v>
      </c>
      <c r="C299" s="493" t="s">
        <v>889</v>
      </c>
      <c r="D299" s="659">
        <v>15</v>
      </c>
      <c r="E299" s="371">
        <v>14</v>
      </c>
      <c r="F299" s="371">
        <v>7</v>
      </c>
      <c r="G299" s="371">
        <v>5</v>
      </c>
      <c r="H299" s="371">
        <v>3</v>
      </c>
      <c r="I299" s="110">
        <f>SUM(E299:H299)</f>
        <v>29</v>
      </c>
    </row>
    <row r="300" spans="1:9" ht="15.75" x14ac:dyDescent="0.25">
      <c r="A300" s="465">
        <v>274</v>
      </c>
      <c r="B300" s="606" t="s">
        <v>543</v>
      </c>
      <c r="C300" s="493" t="s">
        <v>889</v>
      </c>
      <c r="D300" s="659">
        <v>20</v>
      </c>
      <c r="E300" s="371">
        <v>18</v>
      </c>
      <c r="F300" s="371">
        <v>8</v>
      </c>
      <c r="G300" s="371">
        <v>6</v>
      </c>
      <c r="H300" s="371">
        <v>5</v>
      </c>
      <c r="I300" s="110">
        <f t="shared" ref="I300:I311" si="18">SUM(E300:H300)</f>
        <v>37</v>
      </c>
    </row>
    <row r="301" spans="1:9" ht="15.75" x14ac:dyDescent="0.25">
      <c r="A301" s="465">
        <v>275</v>
      </c>
      <c r="B301" s="610" t="s">
        <v>890</v>
      </c>
      <c r="C301" s="493" t="s">
        <v>889</v>
      </c>
      <c r="D301" s="659">
        <v>0</v>
      </c>
      <c r="E301" s="672">
        <v>7</v>
      </c>
      <c r="F301" s="672">
        <v>5</v>
      </c>
      <c r="G301" s="672">
        <v>2</v>
      </c>
      <c r="H301" s="672">
        <v>1</v>
      </c>
      <c r="I301" s="110">
        <f t="shared" si="18"/>
        <v>15</v>
      </c>
    </row>
    <row r="302" spans="1:9" ht="15.75" x14ac:dyDescent="0.25">
      <c r="A302" s="465">
        <v>276</v>
      </c>
      <c r="B302" s="606" t="s">
        <v>541</v>
      </c>
      <c r="C302" s="493" t="s">
        <v>889</v>
      </c>
      <c r="D302" s="659">
        <v>0</v>
      </c>
      <c r="E302" s="672">
        <v>6</v>
      </c>
      <c r="F302" s="672">
        <v>5</v>
      </c>
      <c r="G302" s="672">
        <v>1</v>
      </c>
      <c r="H302" s="672">
        <v>1</v>
      </c>
      <c r="I302" s="110">
        <f t="shared" si="18"/>
        <v>13</v>
      </c>
    </row>
    <row r="303" spans="1:9" ht="15.75" x14ac:dyDescent="0.25">
      <c r="A303" s="465">
        <v>277</v>
      </c>
      <c r="B303" s="606" t="s">
        <v>540</v>
      </c>
      <c r="C303" s="493" t="s">
        <v>889</v>
      </c>
      <c r="D303" s="659">
        <v>15</v>
      </c>
      <c r="E303" s="371">
        <v>15</v>
      </c>
      <c r="F303" s="371">
        <v>9</v>
      </c>
      <c r="G303" s="371">
        <v>6</v>
      </c>
      <c r="H303" s="371">
        <v>3</v>
      </c>
      <c r="I303" s="110">
        <f t="shared" si="18"/>
        <v>33</v>
      </c>
    </row>
    <row r="304" spans="1:9" ht="15.75" x14ac:dyDescent="0.25">
      <c r="A304" s="465">
        <v>278</v>
      </c>
      <c r="B304" s="616" t="s">
        <v>891</v>
      </c>
      <c r="C304" s="493" t="s">
        <v>889</v>
      </c>
      <c r="D304" s="659">
        <v>0</v>
      </c>
      <c r="E304" s="371">
        <v>5</v>
      </c>
      <c r="F304" s="371">
        <v>3</v>
      </c>
      <c r="G304" s="371">
        <v>2</v>
      </c>
      <c r="H304" s="371">
        <v>1</v>
      </c>
      <c r="I304" s="110">
        <f t="shared" si="18"/>
        <v>11</v>
      </c>
    </row>
    <row r="305" spans="1:9" ht="15.75" x14ac:dyDescent="0.25">
      <c r="A305" s="465">
        <v>279</v>
      </c>
      <c r="B305" s="606" t="s">
        <v>892</v>
      </c>
      <c r="C305" s="558" t="s">
        <v>889</v>
      </c>
      <c r="D305" s="659">
        <v>0</v>
      </c>
      <c r="E305" s="371">
        <v>4</v>
      </c>
      <c r="F305" s="371">
        <v>3</v>
      </c>
      <c r="G305" s="371">
        <v>1</v>
      </c>
      <c r="H305" s="371">
        <v>1</v>
      </c>
      <c r="I305" s="110">
        <f t="shared" si="18"/>
        <v>9</v>
      </c>
    </row>
    <row r="306" spans="1:9" ht="15.75" x14ac:dyDescent="0.25">
      <c r="A306" s="465">
        <v>280</v>
      </c>
      <c r="B306" s="606" t="s">
        <v>893</v>
      </c>
      <c r="C306" s="493" t="s">
        <v>889</v>
      </c>
      <c r="D306" s="659">
        <v>0</v>
      </c>
      <c r="E306" s="371">
        <v>3</v>
      </c>
      <c r="F306" s="371">
        <v>2</v>
      </c>
      <c r="G306" s="371">
        <v>1</v>
      </c>
      <c r="H306" s="371">
        <v>1</v>
      </c>
      <c r="I306" s="110">
        <f t="shared" si="18"/>
        <v>7</v>
      </c>
    </row>
    <row r="307" spans="1:9" ht="15.75" x14ac:dyDescent="0.25">
      <c r="A307" s="465">
        <v>281</v>
      </c>
      <c r="B307" s="608" t="s">
        <v>542</v>
      </c>
      <c r="C307" s="493" t="s">
        <v>889</v>
      </c>
      <c r="D307" s="659">
        <v>0</v>
      </c>
      <c r="E307" s="371">
        <v>4</v>
      </c>
      <c r="F307" s="371">
        <v>2</v>
      </c>
      <c r="G307" s="371">
        <v>1</v>
      </c>
      <c r="H307" s="371">
        <v>1</v>
      </c>
      <c r="I307" s="110">
        <f t="shared" si="18"/>
        <v>8</v>
      </c>
    </row>
    <row r="308" spans="1:9" ht="15.75" x14ac:dyDescent="0.25">
      <c r="A308" s="465">
        <v>282</v>
      </c>
      <c r="B308" s="608" t="s">
        <v>894</v>
      </c>
      <c r="C308" s="493" t="s">
        <v>889</v>
      </c>
      <c r="D308" s="659">
        <v>0</v>
      </c>
      <c r="E308" s="371">
        <v>5</v>
      </c>
      <c r="F308" s="371">
        <v>2</v>
      </c>
      <c r="G308" s="371">
        <v>1</v>
      </c>
      <c r="H308" s="371">
        <v>1</v>
      </c>
      <c r="I308" s="110">
        <f t="shared" si="18"/>
        <v>9</v>
      </c>
    </row>
    <row r="309" spans="1:9" ht="15.75" x14ac:dyDescent="0.25">
      <c r="A309" s="465">
        <v>283</v>
      </c>
      <c r="B309" s="606" t="s">
        <v>544</v>
      </c>
      <c r="C309" s="493" t="s">
        <v>889</v>
      </c>
      <c r="D309" s="659">
        <v>0</v>
      </c>
      <c r="E309" s="371">
        <v>3</v>
      </c>
      <c r="F309" s="371">
        <v>1</v>
      </c>
      <c r="G309" s="371">
        <v>1</v>
      </c>
      <c r="H309" s="371">
        <v>1</v>
      </c>
      <c r="I309" s="110">
        <f t="shared" si="18"/>
        <v>6</v>
      </c>
    </row>
    <row r="310" spans="1:9" ht="15.75" x14ac:dyDescent="0.25">
      <c r="A310" s="465">
        <v>284</v>
      </c>
      <c r="B310" s="489" t="s">
        <v>895</v>
      </c>
      <c r="C310" s="493" t="s">
        <v>889</v>
      </c>
      <c r="D310" s="659">
        <v>0</v>
      </c>
      <c r="E310" s="371">
        <v>4</v>
      </c>
      <c r="F310" s="371">
        <v>2</v>
      </c>
      <c r="G310" s="371">
        <v>1</v>
      </c>
      <c r="H310" s="371">
        <v>1</v>
      </c>
      <c r="I310" s="110">
        <f t="shared" si="18"/>
        <v>8</v>
      </c>
    </row>
    <row r="311" spans="1:9" ht="15.75" x14ac:dyDescent="0.25">
      <c r="A311" s="465">
        <v>285</v>
      </c>
      <c r="B311" s="649" t="s">
        <v>896</v>
      </c>
      <c r="C311" s="493" t="s">
        <v>889</v>
      </c>
      <c r="D311" s="659">
        <v>0</v>
      </c>
      <c r="E311" s="371">
        <v>5</v>
      </c>
      <c r="F311" s="371">
        <v>4</v>
      </c>
      <c r="G311" s="371">
        <v>2</v>
      </c>
      <c r="H311" s="371">
        <v>1</v>
      </c>
      <c r="I311" s="110">
        <f t="shared" si="18"/>
        <v>12</v>
      </c>
    </row>
    <row r="312" spans="1:9" x14ac:dyDescent="0.25">
      <c r="A312" s="168"/>
      <c r="B312" s="618"/>
      <c r="C312" s="639" t="s">
        <v>847</v>
      </c>
      <c r="D312" s="664">
        <f>SUM(D299:D309)</f>
        <v>50</v>
      </c>
      <c r="E312" s="664">
        <f>SUM(E299:E311)</f>
        <v>93</v>
      </c>
      <c r="F312" s="664">
        <f>SUM(F299:F311)</f>
        <v>53</v>
      </c>
      <c r="G312" s="664">
        <f>SUM(G299:G311)</f>
        <v>30</v>
      </c>
      <c r="H312" s="664">
        <f>SUM(H299:H311)</f>
        <v>21</v>
      </c>
      <c r="I312" s="664">
        <f>SUM(I299:I311)</f>
        <v>197</v>
      </c>
    </row>
    <row r="313" spans="1:9" ht="18.75" x14ac:dyDescent="0.3">
      <c r="A313" s="665" t="s">
        <v>897</v>
      </c>
      <c r="B313" s="666"/>
      <c r="C313" s="666"/>
      <c r="D313" s="666"/>
      <c r="E313" s="666"/>
      <c r="F313" s="666"/>
      <c r="G313" s="666"/>
      <c r="H313" s="666"/>
      <c r="I313" s="667"/>
    </row>
    <row r="314" spans="1:9" ht="15.75" x14ac:dyDescent="0.25">
      <c r="A314" s="465">
        <v>286</v>
      </c>
      <c r="B314" s="638" t="s">
        <v>898</v>
      </c>
      <c r="C314" s="465" t="s">
        <v>899</v>
      </c>
      <c r="D314" s="615">
        <v>20</v>
      </c>
      <c r="E314" s="680">
        <v>18</v>
      </c>
      <c r="F314" s="680">
        <v>9</v>
      </c>
      <c r="G314" s="680">
        <v>6</v>
      </c>
      <c r="H314" s="680">
        <v>4</v>
      </c>
      <c r="I314" s="110">
        <f>SUM(E314:H314)</f>
        <v>37</v>
      </c>
    </row>
    <row r="315" spans="1:9" ht="15.75" x14ac:dyDescent="0.25">
      <c r="A315" s="465">
        <v>287</v>
      </c>
      <c r="B315" s="632" t="s">
        <v>900</v>
      </c>
      <c r="C315" s="465" t="s">
        <v>901</v>
      </c>
      <c r="D315" s="615">
        <v>7</v>
      </c>
      <c r="E315" s="371">
        <v>6</v>
      </c>
      <c r="F315" s="371">
        <v>4</v>
      </c>
      <c r="G315" s="371">
        <v>2</v>
      </c>
      <c r="H315" s="371">
        <v>1</v>
      </c>
      <c r="I315" s="110">
        <f t="shared" ref="I315:I326" si="19">SUM(E315:H315)</f>
        <v>13</v>
      </c>
    </row>
    <row r="316" spans="1:9" ht="15.75" x14ac:dyDescent="0.25">
      <c r="A316" s="465">
        <v>288</v>
      </c>
      <c r="B316" s="632" t="s">
        <v>902</v>
      </c>
      <c r="C316" s="465" t="s">
        <v>903</v>
      </c>
      <c r="D316" s="615">
        <v>15</v>
      </c>
      <c r="E316" s="371">
        <v>14</v>
      </c>
      <c r="F316" s="371">
        <v>8</v>
      </c>
      <c r="G316" s="371">
        <v>6</v>
      </c>
      <c r="H316" s="371">
        <v>4</v>
      </c>
      <c r="I316" s="110">
        <f t="shared" si="19"/>
        <v>32</v>
      </c>
    </row>
    <row r="317" spans="1:9" ht="15.75" x14ac:dyDescent="0.25">
      <c r="A317" s="465">
        <v>289</v>
      </c>
      <c r="B317" s="636" t="s">
        <v>904</v>
      </c>
      <c r="C317" s="465" t="s">
        <v>905</v>
      </c>
      <c r="D317" s="615">
        <v>5</v>
      </c>
      <c r="E317" s="371">
        <v>4</v>
      </c>
      <c r="F317" s="371">
        <v>3</v>
      </c>
      <c r="G317" s="371">
        <v>1</v>
      </c>
      <c r="H317" s="371">
        <v>1</v>
      </c>
      <c r="I317" s="110">
        <f t="shared" si="19"/>
        <v>9</v>
      </c>
    </row>
    <row r="318" spans="1:9" ht="15.75" x14ac:dyDescent="0.25">
      <c r="A318" s="465">
        <v>290</v>
      </c>
      <c r="B318" s="632" t="s">
        <v>906</v>
      </c>
      <c r="C318" s="465" t="s">
        <v>907</v>
      </c>
      <c r="D318" s="615" t="s">
        <v>393</v>
      </c>
      <c r="E318" s="635">
        <v>4</v>
      </c>
      <c r="F318" s="635">
        <v>3</v>
      </c>
      <c r="G318" s="635">
        <v>1</v>
      </c>
      <c r="H318" s="371">
        <v>1</v>
      </c>
      <c r="I318" s="110">
        <f t="shared" si="19"/>
        <v>9</v>
      </c>
    </row>
    <row r="319" spans="1:9" ht="15.75" x14ac:dyDescent="0.25">
      <c r="A319" s="465">
        <v>291</v>
      </c>
      <c r="B319" s="632" t="s">
        <v>908</v>
      </c>
      <c r="C319" s="465" t="s">
        <v>909</v>
      </c>
      <c r="D319" s="615">
        <v>20</v>
      </c>
      <c r="E319" s="371">
        <v>16</v>
      </c>
      <c r="F319" s="371">
        <v>8</v>
      </c>
      <c r="G319" s="371">
        <v>9</v>
      </c>
      <c r="H319" s="371">
        <v>6</v>
      </c>
      <c r="I319" s="110">
        <f t="shared" si="19"/>
        <v>39</v>
      </c>
    </row>
    <row r="320" spans="1:9" ht="15.75" x14ac:dyDescent="0.25">
      <c r="A320" s="465">
        <v>292</v>
      </c>
      <c r="B320" s="610" t="s">
        <v>376</v>
      </c>
      <c r="C320" s="465" t="s">
        <v>910</v>
      </c>
      <c r="D320" s="615">
        <v>20</v>
      </c>
      <c r="E320" s="371">
        <v>17</v>
      </c>
      <c r="F320" s="371">
        <v>9</v>
      </c>
      <c r="G320" s="371">
        <v>8</v>
      </c>
      <c r="H320" s="371">
        <v>5</v>
      </c>
      <c r="I320" s="110">
        <f t="shared" si="19"/>
        <v>39</v>
      </c>
    </row>
    <row r="321" spans="1:9" ht="15.75" x14ac:dyDescent="0.25">
      <c r="A321" s="465">
        <v>293</v>
      </c>
      <c r="B321" s="610" t="s">
        <v>180</v>
      </c>
      <c r="C321" s="465" t="s">
        <v>910</v>
      </c>
      <c r="D321" s="615">
        <v>5</v>
      </c>
      <c r="E321" s="371">
        <v>3</v>
      </c>
      <c r="F321" s="371">
        <v>2</v>
      </c>
      <c r="G321" s="371">
        <v>1</v>
      </c>
      <c r="H321" s="371">
        <v>1</v>
      </c>
      <c r="I321" s="110">
        <f t="shared" si="19"/>
        <v>7</v>
      </c>
    </row>
    <row r="322" spans="1:9" ht="15.75" x14ac:dyDescent="0.25">
      <c r="A322" s="465">
        <v>294</v>
      </c>
      <c r="B322" s="606" t="s">
        <v>602</v>
      </c>
      <c r="C322" s="465" t="s">
        <v>910</v>
      </c>
      <c r="D322" s="615">
        <v>10</v>
      </c>
      <c r="E322" s="371">
        <v>8</v>
      </c>
      <c r="F322" s="371">
        <v>6</v>
      </c>
      <c r="G322" s="371">
        <v>4</v>
      </c>
      <c r="H322" s="371">
        <v>3</v>
      </c>
      <c r="I322" s="110">
        <f t="shared" si="19"/>
        <v>21</v>
      </c>
    </row>
    <row r="323" spans="1:9" ht="15.75" x14ac:dyDescent="0.25">
      <c r="A323" s="465">
        <v>295</v>
      </c>
      <c r="B323" s="638" t="s">
        <v>911</v>
      </c>
      <c r="C323" s="465" t="s">
        <v>912</v>
      </c>
      <c r="D323" s="615">
        <v>13</v>
      </c>
      <c r="E323" s="371">
        <v>11</v>
      </c>
      <c r="F323" s="371">
        <v>7</v>
      </c>
      <c r="G323" s="371">
        <v>5</v>
      </c>
      <c r="H323" s="371">
        <v>4</v>
      </c>
      <c r="I323" s="110">
        <f t="shared" si="19"/>
        <v>27</v>
      </c>
    </row>
    <row r="324" spans="1:9" ht="15.75" x14ac:dyDescent="0.25">
      <c r="A324" s="465">
        <v>296</v>
      </c>
      <c r="B324" s="632" t="s">
        <v>913</v>
      </c>
      <c r="C324" s="465" t="s">
        <v>914</v>
      </c>
      <c r="D324" s="615">
        <v>10</v>
      </c>
      <c r="E324" s="371">
        <v>9</v>
      </c>
      <c r="F324" s="371">
        <v>6</v>
      </c>
      <c r="G324" s="371">
        <v>4</v>
      </c>
      <c r="H324" s="371">
        <v>3</v>
      </c>
      <c r="I324" s="110">
        <f t="shared" si="19"/>
        <v>22</v>
      </c>
    </row>
    <row r="325" spans="1:9" ht="15.75" x14ac:dyDescent="0.25">
      <c r="A325" s="465">
        <v>297</v>
      </c>
      <c r="B325" s="632" t="s">
        <v>915</v>
      </c>
      <c r="C325" s="465"/>
      <c r="D325" s="615">
        <v>20</v>
      </c>
      <c r="E325" s="371">
        <v>19</v>
      </c>
      <c r="F325" s="371">
        <v>10</v>
      </c>
      <c r="G325" s="371">
        <v>9</v>
      </c>
      <c r="H325" s="371">
        <v>5</v>
      </c>
      <c r="I325" s="110">
        <f t="shared" si="19"/>
        <v>43</v>
      </c>
    </row>
    <row r="326" spans="1:9" ht="15.75" x14ac:dyDescent="0.25">
      <c r="A326" s="465">
        <v>298</v>
      </c>
      <c r="B326" s="638" t="s">
        <v>916</v>
      </c>
      <c r="C326" s="465" t="s">
        <v>917</v>
      </c>
      <c r="D326" s="615">
        <v>15</v>
      </c>
      <c r="E326" s="371">
        <v>14</v>
      </c>
      <c r="F326" s="371">
        <v>9</v>
      </c>
      <c r="G326" s="371">
        <v>6</v>
      </c>
      <c r="H326" s="371">
        <v>5</v>
      </c>
      <c r="I326" s="110">
        <f t="shared" si="19"/>
        <v>34</v>
      </c>
    </row>
    <row r="327" spans="1:9" x14ac:dyDescent="0.25">
      <c r="A327" s="168"/>
      <c r="B327" s="618"/>
      <c r="C327" s="639" t="s">
        <v>847</v>
      </c>
      <c r="D327" s="664">
        <f>SUM(D314:D326)</f>
        <v>160</v>
      </c>
      <c r="E327" s="664">
        <f t="shared" ref="E327:H327" si="20">SUM(E314:E326)</f>
        <v>143</v>
      </c>
      <c r="F327" s="664">
        <f t="shared" si="20"/>
        <v>84</v>
      </c>
      <c r="G327" s="664">
        <f t="shared" si="20"/>
        <v>62</v>
      </c>
      <c r="H327" s="664">
        <f t="shared" si="20"/>
        <v>43</v>
      </c>
      <c r="I327" s="664">
        <f>SUM(I314:I326)</f>
        <v>332</v>
      </c>
    </row>
    <row r="328" spans="1:9" ht="18.75" x14ac:dyDescent="0.3">
      <c r="A328" s="655" t="s">
        <v>918</v>
      </c>
      <c r="B328" s="656"/>
      <c r="C328" s="656"/>
      <c r="D328" s="656"/>
      <c r="E328" s="656"/>
      <c r="F328" s="656"/>
      <c r="G328" s="656"/>
      <c r="H328" s="656"/>
      <c r="I328" s="657"/>
    </row>
    <row r="329" spans="1:9" x14ac:dyDescent="0.25">
      <c r="A329" s="465">
        <v>299</v>
      </c>
      <c r="B329" s="681" t="s">
        <v>242</v>
      </c>
      <c r="C329" s="465" t="s">
        <v>919</v>
      </c>
      <c r="D329" s="615" t="s">
        <v>393</v>
      </c>
      <c r="E329" s="635">
        <v>4</v>
      </c>
      <c r="F329" s="635">
        <v>3</v>
      </c>
      <c r="G329" s="635">
        <v>2</v>
      </c>
      <c r="H329" s="635">
        <v>2</v>
      </c>
      <c r="I329" s="110">
        <f>SUM(E329:H329)</f>
        <v>11</v>
      </c>
    </row>
    <row r="330" spans="1:9" x14ac:dyDescent="0.25">
      <c r="A330" s="465">
        <v>300</v>
      </c>
      <c r="B330" s="681" t="s">
        <v>920</v>
      </c>
      <c r="C330" s="465" t="s">
        <v>921</v>
      </c>
      <c r="D330" s="615" t="s">
        <v>393</v>
      </c>
      <c r="E330" s="635">
        <v>5</v>
      </c>
      <c r="F330" s="635">
        <v>4</v>
      </c>
      <c r="G330" s="635">
        <v>1</v>
      </c>
      <c r="H330" s="635">
        <v>2</v>
      </c>
      <c r="I330" s="110">
        <f t="shared" ref="I330:I340" si="21">SUM(E330:H330)</f>
        <v>12</v>
      </c>
    </row>
    <row r="331" spans="1:9" x14ac:dyDescent="0.25">
      <c r="A331" s="465">
        <v>301</v>
      </c>
      <c r="B331" s="681" t="s">
        <v>922</v>
      </c>
      <c r="C331" s="465" t="s">
        <v>923</v>
      </c>
      <c r="D331" s="615" t="s">
        <v>393</v>
      </c>
      <c r="E331" s="672">
        <v>6</v>
      </c>
      <c r="F331" s="675">
        <v>5</v>
      </c>
      <c r="G331" s="672">
        <v>3</v>
      </c>
      <c r="H331" s="672">
        <v>2</v>
      </c>
      <c r="I331" s="110">
        <f t="shared" si="21"/>
        <v>16</v>
      </c>
    </row>
    <row r="332" spans="1:9" x14ac:dyDescent="0.25">
      <c r="A332" s="465">
        <v>302</v>
      </c>
      <c r="B332" s="681" t="s">
        <v>924</v>
      </c>
      <c r="C332" s="465" t="s">
        <v>925</v>
      </c>
      <c r="D332" s="615" t="s">
        <v>393</v>
      </c>
      <c r="E332" s="635">
        <v>4</v>
      </c>
      <c r="F332" s="635">
        <v>3</v>
      </c>
      <c r="G332" s="635">
        <v>2</v>
      </c>
      <c r="H332" s="635">
        <v>1</v>
      </c>
      <c r="I332" s="110">
        <f t="shared" si="21"/>
        <v>10</v>
      </c>
    </row>
    <row r="333" spans="1:9" x14ac:dyDescent="0.25">
      <c r="A333" s="465">
        <v>303</v>
      </c>
      <c r="B333" s="681" t="s">
        <v>926</v>
      </c>
      <c r="C333" s="465"/>
      <c r="D333" s="615" t="s">
        <v>393</v>
      </c>
      <c r="E333" s="635">
        <v>5</v>
      </c>
      <c r="F333" s="635">
        <v>4</v>
      </c>
      <c r="G333" s="635">
        <v>2</v>
      </c>
      <c r="H333" s="635">
        <v>1</v>
      </c>
      <c r="I333" s="110">
        <f t="shared" si="21"/>
        <v>12</v>
      </c>
    </row>
    <row r="334" spans="1:9" x14ac:dyDescent="0.25">
      <c r="A334" s="465">
        <v>304</v>
      </c>
      <c r="B334" s="681" t="s">
        <v>927</v>
      </c>
      <c r="C334" s="465" t="s">
        <v>928</v>
      </c>
      <c r="D334" s="615" t="s">
        <v>393</v>
      </c>
      <c r="E334" s="647">
        <v>6</v>
      </c>
      <c r="F334" s="647">
        <v>5</v>
      </c>
      <c r="G334" s="647">
        <v>3</v>
      </c>
      <c r="H334" s="647">
        <v>2</v>
      </c>
      <c r="I334" s="110">
        <f t="shared" si="21"/>
        <v>16</v>
      </c>
    </row>
    <row r="335" spans="1:9" x14ac:dyDescent="0.25">
      <c r="A335" s="465">
        <v>305</v>
      </c>
      <c r="B335" s="681" t="s">
        <v>929</v>
      </c>
      <c r="C335" s="465" t="s">
        <v>930</v>
      </c>
      <c r="D335" s="615" t="s">
        <v>393</v>
      </c>
      <c r="E335" s="635">
        <v>3</v>
      </c>
      <c r="F335" s="635">
        <v>2</v>
      </c>
      <c r="G335" s="635">
        <v>2</v>
      </c>
      <c r="H335" s="635">
        <v>1</v>
      </c>
      <c r="I335" s="110">
        <f t="shared" si="21"/>
        <v>8</v>
      </c>
    </row>
    <row r="336" spans="1:9" x14ac:dyDescent="0.25">
      <c r="A336" s="465">
        <v>306</v>
      </c>
      <c r="B336" s="681" t="s">
        <v>931</v>
      </c>
      <c r="C336" s="465" t="s">
        <v>932</v>
      </c>
      <c r="D336" s="615" t="s">
        <v>393</v>
      </c>
      <c r="E336" s="371">
        <v>5</v>
      </c>
      <c r="F336" s="371">
        <v>4</v>
      </c>
      <c r="G336" s="371">
        <v>3</v>
      </c>
      <c r="H336" s="371">
        <v>2</v>
      </c>
      <c r="I336" s="110">
        <f t="shared" si="21"/>
        <v>14</v>
      </c>
    </row>
    <row r="337" spans="1:9" x14ac:dyDescent="0.25">
      <c r="A337" s="465">
        <v>307</v>
      </c>
      <c r="B337" s="681" t="s">
        <v>933</v>
      </c>
      <c r="C337" s="465" t="s">
        <v>934</v>
      </c>
      <c r="D337" s="615" t="s">
        <v>393</v>
      </c>
      <c r="E337" s="635">
        <v>4</v>
      </c>
      <c r="F337" s="635">
        <v>3</v>
      </c>
      <c r="G337" s="635">
        <v>1</v>
      </c>
      <c r="H337" s="635">
        <v>1</v>
      </c>
      <c r="I337" s="110">
        <f t="shared" si="21"/>
        <v>9</v>
      </c>
    </row>
    <row r="338" spans="1:9" x14ac:dyDescent="0.25">
      <c r="A338" s="465">
        <v>308</v>
      </c>
      <c r="B338" s="682" t="s">
        <v>935</v>
      </c>
      <c r="C338" s="465" t="s">
        <v>934</v>
      </c>
      <c r="D338" s="615" t="s">
        <v>393</v>
      </c>
      <c r="E338" s="635">
        <v>6</v>
      </c>
      <c r="F338" s="635">
        <v>5</v>
      </c>
      <c r="G338" s="635">
        <v>2</v>
      </c>
      <c r="H338" s="635">
        <v>1</v>
      </c>
      <c r="I338" s="110">
        <f t="shared" si="21"/>
        <v>14</v>
      </c>
    </row>
    <row r="339" spans="1:9" x14ac:dyDescent="0.25">
      <c r="A339" s="465">
        <v>309</v>
      </c>
      <c r="B339" s="683" t="s">
        <v>936</v>
      </c>
      <c r="C339" s="465" t="s">
        <v>934</v>
      </c>
      <c r="D339" s="615" t="s">
        <v>393</v>
      </c>
      <c r="E339" s="635">
        <v>5</v>
      </c>
      <c r="F339" s="635">
        <v>4</v>
      </c>
      <c r="G339" s="635">
        <v>3</v>
      </c>
      <c r="H339" s="635">
        <v>2</v>
      </c>
      <c r="I339" s="110">
        <f t="shared" si="21"/>
        <v>14</v>
      </c>
    </row>
    <row r="340" spans="1:9" x14ac:dyDescent="0.25">
      <c r="A340" s="465">
        <v>310</v>
      </c>
      <c r="B340" s="684" t="s">
        <v>937</v>
      </c>
      <c r="C340" s="465" t="s">
        <v>934</v>
      </c>
      <c r="D340" s="615" t="s">
        <v>393</v>
      </c>
      <c r="E340" s="635">
        <v>4</v>
      </c>
      <c r="F340" s="635">
        <v>3</v>
      </c>
      <c r="G340" s="635">
        <v>2</v>
      </c>
      <c r="H340" s="635">
        <v>1</v>
      </c>
      <c r="I340" s="110">
        <f t="shared" si="21"/>
        <v>10</v>
      </c>
    </row>
    <row r="341" spans="1:9" x14ac:dyDescent="0.25">
      <c r="B341" s="618"/>
      <c r="C341" s="639" t="s">
        <v>847</v>
      </c>
      <c r="D341" s="664">
        <f>SUM(D329:D337)</f>
        <v>0</v>
      </c>
      <c r="E341" s="664">
        <f>SUM(E329:E340)</f>
        <v>57</v>
      </c>
      <c r="F341" s="664">
        <f>SUM(F329:F340)</f>
        <v>45</v>
      </c>
      <c r="G341" s="664">
        <f>SUM(G329:G340)</f>
        <v>26</v>
      </c>
      <c r="H341" s="664">
        <f>SUM(H329:H340)</f>
        <v>18</v>
      </c>
      <c r="I341" s="664">
        <f>SUM(I329:I340)</f>
        <v>146</v>
      </c>
    </row>
    <row r="342" spans="1:9" x14ac:dyDescent="0.25">
      <c r="A342" s="685" t="s">
        <v>263</v>
      </c>
      <c r="B342" s="686"/>
      <c r="C342" s="686"/>
      <c r="D342" s="686"/>
      <c r="E342" s="686"/>
      <c r="F342" s="686"/>
      <c r="G342" s="686"/>
      <c r="H342" s="686"/>
      <c r="I342" s="687"/>
    </row>
    <row r="343" spans="1:9" x14ac:dyDescent="0.25">
      <c r="A343" s="465">
        <v>311</v>
      </c>
      <c r="B343" s="646" t="s">
        <v>696</v>
      </c>
      <c r="C343" s="688" t="s">
        <v>938</v>
      </c>
      <c r="D343" s="622" t="s">
        <v>393</v>
      </c>
      <c r="E343" s="635">
        <v>3</v>
      </c>
      <c r="F343" s="635">
        <v>2</v>
      </c>
      <c r="G343" s="635">
        <v>1</v>
      </c>
      <c r="H343" s="635">
        <v>1</v>
      </c>
      <c r="I343" s="110">
        <f>SUM(E343:H343)</f>
        <v>7</v>
      </c>
    </row>
    <row r="344" spans="1:9" ht="15.75" x14ac:dyDescent="0.25">
      <c r="A344" s="465">
        <v>312</v>
      </c>
      <c r="B344" s="610" t="s">
        <v>718</v>
      </c>
      <c r="C344" s="688" t="s">
        <v>938</v>
      </c>
      <c r="D344" s="622" t="s">
        <v>393</v>
      </c>
      <c r="E344" s="672">
        <v>2</v>
      </c>
      <c r="F344" s="675">
        <v>2</v>
      </c>
      <c r="G344" s="672">
        <v>1</v>
      </c>
      <c r="H344" s="672">
        <v>1</v>
      </c>
      <c r="I344" s="110">
        <f t="shared" ref="I344:I366" si="22">SUM(E344:H344)</f>
        <v>6</v>
      </c>
    </row>
    <row r="345" spans="1:9" ht="15.75" x14ac:dyDescent="0.25">
      <c r="A345" s="465">
        <v>313</v>
      </c>
      <c r="B345" s="608" t="s">
        <v>939</v>
      </c>
      <c r="C345" s="688" t="s">
        <v>938</v>
      </c>
      <c r="D345" s="622" t="s">
        <v>393</v>
      </c>
      <c r="E345" s="635">
        <v>3</v>
      </c>
      <c r="F345" s="635">
        <v>2</v>
      </c>
      <c r="G345" s="635">
        <v>0</v>
      </c>
      <c r="H345" s="635">
        <v>1</v>
      </c>
      <c r="I345" s="110">
        <f t="shared" si="22"/>
        <v>6</v>
      </c>
    </row>
    <row r="346" spans="1:9" ht="15.75" x14ac:dyDescent="0.25">
      <c r="A346" s="465">
        <v>314</v>
      </c>
      <c r="B346" s="606" t="s">
        <v>940</v>
      </c>
      <c r="C346" s="688" t="s">
        <v>938</v>
      </c>
      <c r="D346" s="622" t="s">
        <v>393</v>
      </c>
      <c r="E346" s="635">
        <v>4</v>
      </c>
      <c r="F346" s="635">
        <v>1</v>
      </c>
      <c r="G346" s="635">
        <v>1</v>
      </c>
      <c r="H346" s="635">
        <v>1</v>
      </c>
      <c r="I346" s="110">
        <f t="shared" si="22"/>
        <v>7</v>
      </c>
    </row>
    <row r="347" spans="1:9" ht="15.75" x14ac:dyDescent="0.25">
      <c r="A347" s="465">
        <v>315</v>
      </c>
      <c r="B347" s="608" t="s">
        <v>941</v>
      </c>
      <c r="C347" s="688" t="s">
        <v>938</v>
      </c>
      <c r="D347" s="622" t="s">
        <v>393</v>
      </c>
      <c r="E347" s="647">
        <v>2</v>
      </c>
      <c r="F347" s="647">
        <v>1</v>
      </c>
      <c r="G347" s="647">
        <v>0</v>
      </c>
      <c r="H347" s="647">
        <v>1</v>
      </c>
      <c r="I347" s="110">
        <f t="shared" si="22"/>
        <v>4</v>
      </c>
    </row>
    <row r="348" spans="1:9" x14ac:dyDescent="0.25">
      <c r="A348" s="465">
        <v>316</v>
      </c>
      <c r="B348" s="646" t="s">
        <v>697</v>
      </c>
      <c r="C348" s="688" t="s">
        <v>942</v>
      </c>
      <c r="D348" s="622">
        <v>6</v>
      </c>
      <c r="E348" s="371">
        <v>4</v>
      </c>
      <c r="F348" s="371">
        <v>3</v>
      </c>
      <c r="G348" s="371">
        <v>3</v>
      </c>
      <c r="H348" s="371">
        <v>2</v>
      </c>
      <c r="I348" s="110">
        <f t="shared" si="22"/>
        <v>12</v>
      </c>
    </row>
    <row r="349" spans="1:9" ht="15.75" x14ac:dyDescent="0.25">
      <c r="A349" s="465">
        <v>317</v>
      </c>
      <c r="B349" s="610" t="s">
        <v>717</v>
      </c>
      <c r="C349" s="688" t="s">
        <v>942</v>
      </c>
      <c r="D349" s="622">
        <v>10</v>
      </c>
      <c r="E349" s="675">
        <v>9</v>
      </c>
      <c r="F349" s="675">
        <v>7</v>
      </c>
      <c r="G349" s="675">
        <v>4</v>
      </c>
      <c r="H349" s="675">
        <v>2</v>
      </c>
      <c r="I349" s="110">
        <f t="shared" si="22"/>
        <v>22</v>
      </c>
    </row>
    <row r="350" spans="1:9" x14ac:dyDescent="0.25">
      <c r="A350" s="465">
        <v>318</v>
      </c>
      <c r="B350" s="646" t="s">
        <v>698</v>
      </c>
      <c r="C350" s="688" t="s">
        <v>943</v>
      </c>
      <c r="D350" s="622">
        <v>20</v>
      </c>
      <c r="E350" s="672">
        <v>16</v>
      </c>
      <c r="F350" s="675">
        <v>9</v>
      </c>
      <c r="G350" s="672">
        <v>7</v>
      </c>
      <c r="H350" s="672">
        <v>3</v>
      </c>
      <c r="I350" s="110">
        <f t="shared" si="22"/>
        <v>35</v>
      </c>
    </row>
    <row r="351" spans="1:9" x14ac:dyDescent="0.25">
      <c r="A351" s="465">
        <v>319</v>
      </c>
      <c r="B351" s="646" t="s">
        <v>700</v>
      </c>
      <c r="C351" s="688" t="s">
        <v>943</v>
      </c>
      <c r="D351" s="622" t="s">
        <v>393</v>
      </c>
      <c r="E351" s="672">
        <v>2</v>
      </c>
      <c r="F351" s="675">
        <v>2</v>
      </c>
      <c r="G351" s="672">
        <v>1</v>
      </c>
      <c r="H351" s="672">
        <v>1</v>
      </c>
      <c r="I351" s="110">
        <f t="shared" si="22"/>
        <v>6</v>
      </c>
    </row>
    <row r="352" spans="1:9" x14ac:dyDescent="0.25">
      <c r="A352" s="465">
        <v>320</v>
      </c>
      <c r="B352" s="646" t="s">
        <v>701</v>
      </c>
      <c r="C352" s="688" t="s">
        <v>943</v>
      </c>
      <c r="D352" s="622" t="s">
        <v>393</v>
      </c>
      <c r="E352" s="635">
        <v>3</v>
      </c>
      <c r="F352" s="635">
        <v>2</v>
      </c>
      <c r="G352" s="635">
        <v>0</v>
      </c>
      <c r="H352" s="635">
        <v>1</v>
      </c>
      <c r="I352" s="110">
        <f t="shared" si="22"/>
        <v>6</v>
      </c>
    </row>
    <row r="353" spans="1:9" x14ac:dyDescent="0.25">
      <c r="A353" s="465">
        <v>321</v>
      </c>
      <c r="B353" s="646" t="s">
        <v>702</v>
      </c>
      <c r="C353" s="688" t="s">
        <v>943</v>
      </c>
      <c r="D353" s="622" t="s">
        <v>393</v>
      </c>
      <c r="E353" s="635">
        <v>4</v>
      </c>
      <c r="F353" s="635">
        <v>1</v>
      </c>
      <c r="G353" s="635">
        <v>1</v>
      </c>
      <c r="H353" s="635">
        <v>1</v>
      </c>
      <c r="I353" s="110">
        <f t="shared" si="22"/>
        <v>7</v>
      </c>
    </row>
    <row r="354" spans="1:9" x14ac:dyDescent="0.25">
      <c r="A354" s="465">
        <v>322</v>
      </c>
      <c r="B354" s="646" t="s">
        <v>944</v>
      </c>
      <c r="C354" s="688" t="s">
        <v>945</v>
      </c>
      <c r="D354" s="622" t="s">
        <v>393</v>
      </c>
      <c r="E354" s="647">
        <v>2</v>
      </c>
      <c r="F354" s="647">
        <v>1</v>
      </c>
      <c r="G354" s="647">
        <v>0</v>
      </c>
      <c r="H354" s="647">
        <v>1</v>
      </c>
      <c r="I354" s="110">
        <f t="shared" si="22"/>
        <v>4</v>
      </c>
    </row>
    <row r="355" spans="1:9" x14ac:dyDescent="0.25">
      <c r="A355" s="465">
        <v>323</v>
      </c>
      <c r="B355" s="646" t="s">
        <v>704</v>
      </c>
      <c r="C355" s="688" t="s">
        <v>945</v>
      </c>
      <c r="D355" s="622" t="s">
        <v>393</v>
      </c>
      <c r="E355" s="647">
        <v>1</v>
      </c>
      <c r="F355" s="647">
        <v>0</v>
      </c>
      <c r="G355" s="647">
        <v>1</v>
      </c>
      <c r="H355" s="647">
        <v>1</v>
      </c>
      <c r="I355" s="110">
        <f t="shared" si="22"/>
        <v>3</v>
      </c>
    </row>
    <row r="356" spans="1:9" x14ac:dyDescent="0.25">
      <c r="A356" s="465">
        <v>324</v>
      </c>
      <c r="B356" s="689" t="s">
        <v>946</v>
      </c>
      <c r="C356" s="690" t="s">
        <v>263</v>
      </c>
      <c r="D356" s="622" t="s">
        <v>393</v>
      </c>
      <c r="E356" s="371">
        <v>2</v>
      </c>
      <c r="F356" s="371">
        <v>1</v>
      </c>
      <c r="G356" s="371">
        <v>1</v>
      </c>
      <c r="H356" s="371">
        <v>1</v>
      </c>
      <c r="I356" s="110">
        <f t="shared" si="22"/>
        <v>5</v>
      </c>
    </row>
    <row r="357" spans="1:9" x14ac:dyDescent="0.25">
      <c r="A357" s="465">
        <v>325</v>
      </c>
      <c r="B357" s="691" t="s">
        <v>947</v>
      </c>
      <c r="C357" s="692" t="s">
        <v>948</v>
      </c>
      <c r="D357" s="622" t="s">
        <v>393</v>
      </c>
      <c r="E357" s="371">
        <v>2</v>
      </c>
      <c r="F357" s="371">
        <v>1</v>
      </c>
      <c r="G357" s="371">
        <v>1</v>
      </c>
      <c r="H357" s="371">
        <v>1</v>
      </c>
      <c r="I357" s="110">
        <f t="shared" si="22"/>
        <v>5</v>
      </c>
    </row>
    <row r="358" spans="1:9" x14ac:dyDescent="0.25">
      <c r="A358" s="465">
        <v>326</v>
      </c>
      <c r="B358" s="646" t="s">
        <v>707</v>
      </c>
      <c r="C358" s="688" t="s">
        <v>949</v>
      </c>
      <c r="D358" s="622">
        <v>10</v>
      </c>
      <c r="E358" s="371">
        <v>7</v>
      </c>
      <c r="F358" s="371">
        <v>6</v>
      </c>
      <c r="G358" s="371">
        <v>4</v>
      </c>
      <c r="H358" s="371">
        <v>3</v>
      </c>
      <c r="I358" s="110">
        <f t="shared" si="22"/>
        <v>20</v>
      </c>
    </row>
    <row r="359" spans="1:9" x14ac:dyDescent="0.25">
      <c r="A359" s="465">
        <v>327</v>
      </c>
      <c r="B359" s="646" t="s">
        <v>708</v>
      </c>
      <c r="C359" s="688" t="s">
        <v>950</v>
      </c>
      <c r="D359" s="622" t="s">
        <v>393</v>
      </c>
      <c r="E359" s="635">
        <v>3</v>
      </c>
      <c r="F359" s="635">
        <v>2</v>
      </c>
      <c r="G359" s="635">
        <v>2</v>
      </c>
      <c r="H359" s="635">
        <v>1</v>
      </c>
      <c r="I359" s="110">
        <f t="shared" si="22"/>
        <v>8</v>
      </c>
    </row>
    <row r="360" spans="1:9" x14ac:dyDescent="0.25">
      <c r="A360" s="465">
        <v>328</v>
      </c>
      <c r="B360" s="693" t="s">
        <v>710</v>
      </c>
      <c r="C360" s="688" t="s">
        <v>942</v>
      </c>
      <c r="D360" s="622" t="s">
        <v>393</v>
      </c>
      <c r="E360" s="371">
        <v>5</v>
      </c>
      <c r="F360" s="371">
        <v>2</v>
      </c>
      <c r="G360" s="371">
        <v>0</v>
      </c>
      <c r="H360" s="371">
        <v>1</v>
      </c>
      <c r="I360" s="110">
        <f t="shared" si="22"/>
        <v>8</v>
      </c>
    </row>
    <row r="361" spans="1:9" x14ac:dyDescent="0.25">
      <c r="A361" s="465">
        <v>329</v>
      </c>
      <c r="B361" s="646" t="s">
        <v>951</v>
      </c>
      <c r="C361" s="688" t="s">
        <v>942</v>
      </c>
      <c r="D361" s="622">
        <v>10</v>
      </c>
      <c r="E361" s="371">
        <v>8</v>
      </c>
      <c r="F361" s="371">
        <v>5</v>
      </c>
      <c r="G361" s="371">
        <v>3</v>
      </c>
      <c r="H361" s="371">
        <v>2</v>
      </c>
      <c r="I361" s="110">
        <f t="shared" si="22"/>
        <v>18</v>
      </c>
    </row>
    <row r="362" spans="1:9" x14ac:dyDescent="0.25">
      <c r="A362" s="465">
        <v>330</v>
      </c>
      <c r="B362" s="646" t="s">
        <v>712</v>
      </c>
      <c r="C362" s="688" t="s">
        <v>945</v>
      </c>
      <c r="D362" s="622">
        <v>24</v>
      </c>
      <c r="E362" s="371">
        <v>19</v>
      </c>
      <c r="F362" s="371">
        <v>12</v>
      </c>
      <c r="G362" s="371">
        <v>5</v>
      </c>
      <c r="H362" s="371">
        <v>3</v>
      </c>
      <c r="I362" s="110">
        <f t="shared" si="22"/>
        <v>39</v>
      </c>
    </row>
    <row r="363" spans="1:9" x14ac:dyDescent="0.25">
      <c r="A363" s="465">
        <v>331</v>
      </c>
      <c r="B363" s="694" t="s">
        <v>713</v>
      </c>
      <c r="C363" s="688" t="s">
        <v>952</v>
      </c>
      <c r="D363" s="622">
        <v>20</v>
      </c>
      <c r="E363" s="635">
        <v>14</v>
      </c>
      <c r="F363" s="635">
        <v>11</v>
      </c>
      <c r="G363" s="635">
        <v>6</v>
      </c>
      <c r="H363" s="635">
        <v>3</v>
      </c>
      <c r="I363" s="110">
        <f t="shared" si="22"/>
        <v>34</v>
      </c>
    </row>
    <row r="364" spans="1:9" x14ac:dyDescent="0.25">
      <c r="A364" s="465">
        <v>332</v>
      </c>
      <c r="B364" s="694" t="s">
        <v>714</v>
      </c>
      <c r="C364" s="688" t="s">
        <v>953</v>
      </c>
      <c r="D364" s="622">
        <v>10</v>
      </c>
      <c r="E364" s="673">
        <v>9</v>
      </c>
      <c r="F364" s="673">
        <v>7</v>
      </c>
      <c r="G364" s="673">
        <v>5</v>
      </c>
      <c r="H364" s="673">
        <v>3</v>
      </c>
      <c r="I364" s="110">
        <f t="shared" si="22"/>
        <v>24</v>
      </c>
    </row>
    <row r="365" spans="1:9" x14ac:dyDescent="0.25">
      <c r="A365" s="465">
        <v>333</v>
      </c>
      <c r="B365" s="654" t="s">
        <v>715</v>
      </c>
      <c r="C365" s="688" t="s">
        <v>954</v>
      </c>
      <c r="D365" s="622">
        <v>15</v>
      </c>
      <c r="E365" s="635">
        <v>14</v>
      </c>
      <c r="F365" s="635">
        <v>9</v>
      </c>
      <c r="G365" s="635">
        <v>8</v>
      </c>
      <c r="H365" s="635">
        <v>4</v>
      </c>
      <c r="I365" s="110">
        <f t="shared" si="22"/>
        <v>35</v>
      </c>
    </row>
    <row r="366" spans="1:9" x14ac:dyDescent="0.25">
      <c r="A366" s="465">
        <v>334</v>
      </c>
      <c r="B366" s="689" t="s">
        <v>955</v>
      </c>
      <c r="C366" s="688" t="s">
        <v>942</v>
      </c>
      <c r="D366" s="622" t="s">
        <v>393</v>
      </c>
      <c r="E366" s="371">
        <v>3</v>
      </c>
      <c r="F366" s="371">
        <v>2</v>
      </c>
      <c r="G366" s="371">
        <v>2</v>
      </c>
      <c r="H366" s="371">
        <v>1</v>
      </c>
      <c r="I366" s="110">
        <f t="shared" si="22"/>
        <v>8</v>
      </c>
    </row>
    <row r="367" spans="1:9" ht="15.75" x14ac:dyDescent="0.25">
      <c r="A367" s="465">
        <v>335</v>
      </c>
      <c r="B367" s="610" t="s">
        <v>543</v>
      </c>
      <c r="C367" s="688" t="s">
        <v>942</v>
      </c>
      <c r="D367" s="622">
        <v>15</v>
      </c>
      <c r="E367" s="635">
        <v>11</v>
      </c>
      <c r="F367" s="635">
        <v>9</v>
      </c>
      <c r="G367" s="635">
        <v>5</v>
      </c>
      <c r="H367" s="635">
        <v>4</v>
      </c>
      <c r="I367" s="110">
        <f>SUM(E367:H367)</f>
        <v>29</v>
      </c>
    </row>
    <row r="368" spans="1:9" ht="15.75" x14ac:dyDescent="0.25">
      <c r="A368" s="465">
        <v>336</v>
      </c>
      <c r="B368" s="471" t="s">
        <v>780</v>
      </c>
      <c r="C368" s="688" t="s">
        <v>942</v>
      </c>
      <c r="D368" s="615" t="s">
        <v>393</v>
      </c>
      <c r="E368" s="635">
        <v>6</v>
      </c>
      <c r="F368" s="635">
        <v>4</v>
      </c>
      <c r="G368" s="635">
        <v>3</v>
      </c>
      <c r="H368" s="635">
        <v>1</v>
      </c>
      <c r="I368" s="110">
        <f>SUM(E368:H368)</f>
        <v>14</v>
      </c>
    </row>
    <row r="369" spans="1:9" x14ac:dyDescent="0.25">
      <c r="A369" s="465">
        <v>337</v>
      </c>
      <c r="B369" s="616" t="s">
        <v>956</v>
      </c>
      <c r="C369" s="465" t="s">
        <v>957</v>
      </c>
      <c r="D369" s="615" t="s">
        <v>393</v>
      </c>
      <c r="E369" s="371">
        <v>4</v>
      </c>
      <c r="F369" s="371">
        <v>2</v>
      </c>
      <c r="G369" s="371">
        <v>1</v>
      </c>
      <c r="H369" s="371">
        <v>1</v>
      </c>
      <c r="I369" s="110">
        <f t="shared" ref="I369:I385" si="23">SUM(E369:H369)</f>
        <v>8</v>
      </c>
    </row>
    <row r="370" spans="1:9" x14ac:dyDescent="0.25">
      <c r="A370" s="465">
        <v>338</v>
      </c>
      <c r="B370" s="616" t="s">
        <v>958</v>
      </c>
      <c r="C370" s="465" t="s">
        <v>957</v>
      </c>
      <c r="D370" s="615" t="s">
        <v>393</v>
      </c>
      <c r="E370" s="371">
        <v>3</v>
      </c>
      <c r="F370" s="371">
        <v>2</v>
      </c>
      <c r="G370" s="371">
        <v>1</v>
      </c>
      <c r="H370" s="371">
        <v>1</v>
      </c>
      <c r="I370" s="110">
        <f t="shared" si="23"/>
        <v>7</v>
      </c>
    </row>
    <row r="371" spans="1:9" x14ac:dyDescent="0.25">
      <c r="A371" s="465">
        <v>339</v>
      </c>
      <c r="B371" s="616" t="s">
        <v>959</v>
      </c>
      <c r="C371" s="465" t="s">
        <v>957</v>
      </c>
      <c r="D371" s="615" t="s">
        <v>393</v>
      </c>
      <c r="E371" s="371">
        <v>5</v>
      </c>
      <c r="F371" s="371">
        <v>3</v>
      </c>
      <c r="G371" s="371">
        <v>2</v>
      </c>
      <c r="H371" s="371">
        <v>1</v>
      </c>
      <c r="I371" s="110">
        <f t="shared" si="23"/>
        <v>11</v>
      </c>
    </row>
    <row r="372" spans="1:9" x14ac:dyDescent="0.25">
      <c r="A372" s="465">
        <v>340</v>
      </c>
      <c r="B372" s="616" t="s">
        <v>960</v>
      </c>
      <c r="C372" s="465" t="s">
        <v>957</v>
      </c>
      <c r="D372" s="615" t="s">
        <v>393</v>
      </c>
      <c r="E372" s="371">
        <v>6</v>
      </c>
      <c r="F372" s="371">
        <v>4</v>
      </c>
      <c r="G372" s="371">
        <v>3</v>
      </c>
      <c r="H372" s="371">
        <v>2</v>
      </c>
      <c r="I372" s="110">
        <f t="shared" si="23"/>
        <v>15</v>
      </c>
    </row>
    <row r="373" spans="1:9" x14ac:dyDescent="0.25">
      <c r="A373" s="465">
        <v>341</v>
      </c>
      <c r="B373" s="616" t="s">
        <v>961</v>
      </c>
      <c r="C373" s="465" t="s">
        <v>957</v>
      </c>
      <c r="D373" s="615" t="s">
        <v>393</v>
      </c>
      <c r="E373" s="371">
        <v>4</v>
      </c>
      <c r="F373" s="371">
        <v>2</v>
      </c>
      <c r="G373" s="371">
        <v>1</v>
      </c>
      <c r="H373" s="371">
        <v>0</v>
      </c>
      <c r="I373" s="110">
        <f t="shared" si="23"/>
        <v>7</v>
      </c>
    </row>
    <row r="374" spans="1:9" x14ac:dyDescent="0.25">
      <c r="A374" s="465">
        <v>342</v>
      </c>
      <c r="B374" s="616" t="s">
        <v>962</v>
      </c>
      <c r="C374" s="465" t="s">
        <v>957</v>
      </c>
      <c r="D374" s="615" t="s">
        <v>393</v>
      </c>
      <c r="E374" s="371">
        <v>3</v>
      </c>
      <c r="F374" s="371">
        <v>2</v>
      </c>
      <c r="G374" s="371">
        <v>1</v>
      </c>
      <c r="H374" s="371">
        <v>1</v>
      </c>
      <c r="I374" s="110">
        <f t="shared" si="23"/>
        <v>7</v>
      </c>
    </row>
    <row r="375" spans="1:9" x14ac:dyDescent="0.25">
      <c r="A375" s="465">
        <v>343</v>
      </c>
      <c r="B375" s="616" t="s">
        <v>963</v>
      </c>
      <c r="C375" s="465" t="s">
        <v>957</v>
      </c>
      <c r="D375" s="615" t="s">
        <v>393</v>
      </c>
      <c r="E375" s="371">
        <v>4</v>
      </c>
      <c r="F375" s="371">
        <v>3</v>
      </c>
      <c r="G375" s="371">
        <v>1</v>
      </c>
      <c r="H375" s="371">
        <v>1</v>
      </c>
      <c r="I375" s="110">
        <f t="shared" si="23"/>
        <v>9</v>
      </c>
    </row>
    <row r="376" spans="1:9" x14ac:dyDescent="0.25">
      <c r="A376" s="465">
        <v>344</v>
      </c>
      <c r="B376" s="616" t="s">
        <v>964</v>
      </c>
      <c r="C376" s="465" t="s">
        <v>957</v>
      </c>
      <c r="D376" s="615" t="s">
        <v>393</v>
      </c>
      <c r="E376" s="371">
        <v>5</v>
      </c>
      <c r="F376" s="371">
        <v>3</v>
      </c>
      <c r="G376" s="371">
        <v>2</v>
      </c>
      <c r="H376" s="371">
        <v>1</v>
      </c>
      <c r="I376" s="110">
        <f t="shared" si="23"/>
        <v>11</v>
      </c>
    </row>
    <row r="377" spans="1:9" x14ac:dyDescent="0.25">
      <c r="A377" s="465">
        <v>345</v>
      </c>
      <c r="B377" s="616" t="s">
        <v>965</v>
      </c>
      <c r="C377" s="465" t="s">
        <v>957</v>
      </c>
      <c r="D377" s="615" t="s">
        <v>393</v>
      </c>
      <c r="E377" s="371">
        <v>2</v>
      </c>
      <c r="F377" s="371">
        <v>1</v>
      </c>
      <c r="G377" s="371">
        <v>1</v>
      </c>
      <c r="H377" s="371">
        <v>1</v>
      </c>
      <c r="I377" s="110">
        <f t="shared" si="23"/>
        <v>5</v>
      </c>
    </row>
    <row r="378" spans="1:9" x14ac:dyDescent="0.25">
      <c r="A378" s="465">
        <v>346</v>
      </c>
      <c r="B378" s="616" t="s">
        <v>966</v>
      </c>
      <c r="C378" s="465" t="s">
        <v>957</v>
      </c>
      <c r="D378" s="615" t="s">
        <v>393</v>
      </c>
      <c r="E378" s="371">
        <v>3</v>
      </c>
      <c r="F378" s="371">
        <v>2</v>
      </c>
      <c r="G378" s="371">
        <v>1</v>
      </c>
      <c r="H378" s="371">
        <v>1</v>
      </c>
      <c r="I378" s="110">
        <f t="shared" si="23"/>
        <v>7</v>
      </c>
    </row>
    <row r="379" spans="1:9" x14ac:dyDescent="0.25">
      <c r="A379" s="465">
        <v>347</v>
      </c>
      <c r="B379" s="616" t="s">
        <v>967</v>
      </c>
      <c r="C379" s="465" t="s">
        <v>957</v>
      </c>
      <c r="D379" s="615" t="s">
        <v>393</v>
      </c>
      <c r="E379" s="371">
        <v>4</v>
      </c>
      <c r="F379" s="371">
        <v>3</v>
      </c>
      <c r="G379" s="371">
        <v>2</v>
      </c>
      <c r="H379" s="371">
        <v>1</v>
      </c>
      <c r="I379" s="110">
        <f t="shared" si="23"/>
        <v>10</v>
      </c>
    </row>
    <row r="380" spans="1:9" x14ac:dyDescent="0.25">
      <c r="A380" s="465">
        <v>348</v>
      </c>
      <c r="B380" s="616" t="s">
        <v>968</v>
      </c>
      <c r="C380" s="465" t="s">
        <v>957</v>
      </c>
      <c r="D380" s="615" t="s">
        <v>393</v>
      </c>
      <c r="E380" s="371">
        <v>6</v>
      </c>
      <c r="F380" s="371">
        <v>5</v>
      </c>
      <c r="G380" s="371">
        <v>3</v>
      </c>
      <c r="H380" s="371">
        <v>1</v>
      </c>
      <c r="I380" s="110">
        <f t="shared" si="23"/>
        <v>15</v>
      </c>
    </row>
    <row r="381" spans="1:9" x14ac:dyDescent="0.25">
      <c r="A381" s="465">
        <v>349</v>
      </c>
      <c r="B381" s="616" t="s">
        <v>969</v>
      </c>
      <c r="C381" s="465" t="s">
        <v>957</v>
      </c>
      <c r="D381" s="615" t="s">
        <v>393</v>
      </c>
      <c r="E381" s="371">
        <v>4</v>
      </c>
      <c r="F381" s="371">
        <v>3</v>
      </c>
      <c r="G381" s="371">
        <v>2</v>
      </c>
      <c r="H381" s="371">
        <v>1</v>
      </c>
      <c r="I381" s="110">
        <f t="shared" si="23"/>
        <v>10</v>
      </c>
    </row>
    <row r="382" spans="1:9" x14ac:dyDescent="0.25">
      <c r="A382" s="465">
        <v>350</v>
      </c>
      <c r="B382" s="616" t="s">
        <v>970</v>
      </c>
      <c r="C382" s="465" t="s">
        <v>957</v>
      </c>
      <c r="D382" s="615" t="s">
        <v>393</v>
      </c>
      <c r="E382" s="371">
        <v>6</v>
      </c>
      <c r="F382" s="371">
        <v>5</v>
      </c>
      <c r="G382" s="371">
        <v>3</v>
      </c>
      <c r="H382" s="371">
        <v>2</v>
      </c>
      <c r="I382" s="110">
        <f t="shared" si="23"/>
        <v>16</v>
      </c>
    </row>
    <row r="383" spans="1:9" x14ac:dyDescent="0.25">
      <c r="A383" s="465">
        <v>351</v>
      </c>
      <c r="B383" s="616" t="s">
        <v>971</v>
      </c>
      <c r="C383" s="465" t="s">
        <v>957</v>
      </c>
      <c r="D383" s="615" t="s">
        <v>393</v>
      </c>
      <c r="E383" s="371">
        <v>5</v>
      </c>
      <c r="F383" s="371">
        <v>4</v>
      </c>
      <c r="G383" s="371">
        <v>2</v>
      </c>
      <c r="H383" s="371">
        <v>1</v>
      </c>
      <c r="I383" s="110">
        <f t="shared" si="23"/>
        <v>12</v>
      </c>
    </row>
    <row r="384" spans="1:9" x14ac:dyDescent="0.25">
      <c r="A384" s="465">
        <v>352</v>
      </c>
      <c r="B384" s="616" t="s">
        <v>972</v>
      </c>
      <c r="C384" s="465" t="s">
        <v>957</v>
      </c>
      <c r="D384" s="615" t="s">
        <v>393</v>
      </c>
      <c r="E384" s="371">
        <v>4</v>
      </c>
      <c r="F384" s="371">
        <v>2</v>
      </c>
      <c r="G384" s="371">
        <v>0</v>
      </c>
      <c r="H384" s="371">
        <v>1</v>
      </c>
      <c r="I384" s="110">
        <f t="shared" si="23"/>
        <v>7</v>
      </c>
    </row>
    <row r="385" spans="1:9" x14ac:dyDescent="0.25">
      <c r="A385" s="465">
        <v>353</v>
      </c>
      <c r="B385" s="616" t="s">
        <v>973</v>
      </c>
      <c r="C385" s="465" t="s">
        <v>957</v>
      </c>
      <c r="D385" s="615" t="s">
        <v>393</v>
      </c>
      <c r="E385" s="371">
        <v>2</v>
      </c>
      <c r="F385" s="371">
        <v>1</v>
      </c>
      <c r="G385" s="371">
        <v>1</v>
      </c>
      <c r="H385" s="371">
        <v>1</v>
      </c>
      <c r="I385" s="110">
        <f t="shared" si="23"/>
        <v>5</v>
      </c>
    </row>
    <row r="386" spans="1:9" x14ac:dyDescent="0.25">
      <c r="A386" s="470"/>
      <c r="B386" s="618"/>
      <c r="C386" s="639" t="s">
        <v>847</v>
      </c>
      <c r="D386" s="393">
        <f t="shared" ref="D386:I386" si="24">SUM(D343:D385)</f>
        <v>140</v>
      </c>
      <c r="E386" s="393">
        <f t="shared" si="24"/>
        <v>228</v>
      </c>
      <c r="F386" s="393">
        <f t="shared" si="24"/>
        <v>151</v>
      </c>
      <c r="G386" s="393">
        <f t="shared" si="24"/>
        <v>92</v>
      </c>
      <c r="H386" s="393">
        <f t="shared" si="24"/>
        <v>63</v>
      </c>
      <c r="I386" s="393">
        <f t="shared" si="24"/>
        <v>534</v>
      </c>
    </row>
    <row r="387" spans="1:9" x14ac:dyDescent="0.25">
      <c r="A387" s="470"/>
      <c r="B387" s="618"/>
      <c r="C387" s="168"/>
      <c r="D387" s="499"/>
      <c r="E387" s="673"/>
      <c r="F387" s="673"/>
      <c r="G387" s="673"/>
      <c r="H387" s="673"/>
      <c r="I387" s="423"/>
    </row>
    <row r="388" spans="1:9" x14ac:dyDescent="0.25">
      <c r="A388" s="695" t="s">
        <v>274</v>
      </c>
      <c r="B388" s="695"/>
      <c r="C388" s="695"/>
      <c r="D388" s="695"/>
      <c r="E388" s="695"/>
      <c r="F388" s="695"/>
      <c r="G388" s="695"/>
      <c r="H388" s="695"/>
      <c r="I388" s="696"/>
    </row>
    <row r="389" spans="1:9" x14ac:dyDescent="0.25">
      <c r="A389" s="697"/>
      <c r="B389" s="697"/>
      <c r="C389" s="697"/>
      <c r="D389" s="697"/>
      <c r="E389" s="697"/>
      <c r="F389" s="697"/>
      <c r="G389" s="697"/>
      <c r="H389" s="697"/>
      <c r="I389" s="698"/>
    </row>
    <row r="390" spans="1:9" ht="15.75" x14ac:dyDescent="0.25">
      <c r="A390" s="470">
        <v>354</v>
      </c>
      <c r="B390" s="610" t="s">
        <v>275</v>
      </c>
      <c r="C390" s="520" t="s">
        <v>276</v>
      </c>
      <c r="D390" s="472">
        <v>30</v>
      </c>
      <c r="E390" s="635">
        <v>62</v>
      </c>
      <c r="F390" s="635">
        <v>42</v>
      </c>
      <c r="G390" s="635">
        <v>24</v>
      </c>
      <c r="H390" s="635">
        <v>6</v>
      </c>
      <c r="I390" s="474">
        <f t="shared" ref="I390:I399" si="25">SUM(E390:H390)</f>
        <v>134</v>
      </c>
    </row>
    <row r="391" spans="1:9" ht="15.75" x14ac:dyDescent="0.25">
      <c r="A391" s="470">
        <v>355</v>
      </c>
      <c r="B391" s="610" t="s">
        <v>277</v>
      </c>
      <c r="C391" s="520" t="s">
        <v>278</v>
      </c>
      <c r="D391" s="472">
        <v>100</v>
      </c>
      <c r="E391" s="635">
        <v>145</v>
      </c>
      <c r="F391" s="635">
        <v>102</v>
      </c>
      <c r="G391" s="635">
        <v>49</v>
      </c>
      <c r="H391" s="635">
        <v>5</v>
      </c>
      <c r="I391" s="474">
        <f t="shared" si="25"/>
        <v>301</v>
      </c>
    </row>
    <row r="392" spans="1:9" ht="15.75" x14ac:dyDescent="0.25">
      <c r="A392" s="470">
        <v>356</v>
      </c>
      <c r="B392" s="610" t="s">
        <v>279</v>
      </c>
      <c r="C392" s="520" t="s">
        <v>280</v>
      </c>
      <c r="D392" s="472">
        <v>350</v>
      </c>
      <c r="E392" s="635">
        <v>412</v>
      </c>
      <c r="F392" s="635">
        <v>286</v>
      </c>
      <c r="G392" s="635">
        <v>112</v>
      </c>
      <c r="H392" s="635">
        <v>5</v>
      </c>
      <c r="I392" s="474">
        <f t="shared" si="25"/>
        <v>815</v>
      </c>
    </row>
    <row r="393" spans="1:9" ht="15.75" x14ac:dyDescent="0.25">
      <c r="A393" s="470">
        <v>357</v>
      </c>
      <c r="B393" s="610" t="s">
        <v>281</v>
      </c>
      <c r="C393" s="520" t="s">
        <v>217</v>
      </c>
      <c r="D393" s="472">
        <v>100</v>
      </c>
      <c r="E393" s="635">
        <v>189</v>
      </c>
      <c r="F393" s="635">
        <v>121</v>
      </c>
      <c r="G393" s="635">
        <v>68</v>
      </c>
      <c r="H393" s="635">
        <v>6</v>
      </c>
      <c r="I393" s="474">
        <f t="shared" si="25"/>
        <v>384</v>
      </c>
    </row>
    <row r="394" spans="1:9" ht="15.75" x14ac:dyDescent="0.25">
      <c r="A394" s="470">
        <v>358</v>
      </c>
      <c r="B394" s="610" t="s">
        <v>282</v>
      </c>
      <c r="C394" s="520" t="s">
        <v>283</v>
      </c>
      <c r="D394" s="472">
        <v>50</v>
      </c>
      <c r="E394" s="635">
        <v>96</v>
      </c>
      <c r="F394" s="635">
        <v>44</v>
      </c>
      <c r="G394" s="635">
        <v>32</v>
      </c>
      <c r="H394" s="635">
        <v>6</v>
      </c>
      <c r="I394" s="474">
        <f t="shared" si="25"/>
        <v>178</v>
      </c>
    </row>
    <row r="395" spans="1:9" ht="15.75" x14ac:dyDescent="0.25">
      <c r="A395" s="470">
        <v>359</v>
      </c>
      <c r="B395" s="610" t="s">
        <v>386</v>
      </c>
      <c r="C395" s="520" t="s">
        <v>325</v>
      </c>
      <c r="D395" s="472">
        <v>30</v>
      </c>
      <c r="E395" s="635">
        <v>56</v>
      </c>
      <c r="F395" s="635">
        <v>39</v>
      </c>
      <c r="G395" s="635">
        <v>26</v>
      </c>
      <c r="H395" s="635">
        <v>5</v>
      </c>
      <c r="I395" s="474">
        <f t="shared" si="25"/>
        <v>126</v>
      </c>
    </row>
    <row r="396" spans="1:9" ht="15.75" x14ac:dyDescent="0.25">
      <c r="A396" s="470">
        <v>360</v>
      </c>
      <c r="B396" s="610" t="s">
        <v>286</v>
      </c>
      <c r="C396" s="520" t="s">
        <v>287</v>
      </c>
      <c r="D396" s="472">
        <v>50</v>
      </c>
      <c r="E396" s="635">
        <v>91</v>
      </c>
      <c r="F396" s="635">
        <v>68</v>
      </c>
      <c r="G396" s="635">
        <v>42</v>
      </c>
      <c r="H396" s="635">
        <v>6</v>
      </c>
      <c r="I396" s="474">
        <f t="shared" si="25"/>
        <v>207</v>
      </c>
    </row>
    <row r="397" spans="1:9" ht="15.75" x14ac:dyDescent="0.25">
      <c r="A397" s="470">
        <v>361</v>
      </c>
      <c r="B397" s="610" t="s">
        <v>288</v>
      </c>
      <c r="C397" s="520" t="s">
        <v>289</v>
      </c>
      <c r="D397" s="472">
        <v>100</v>
      </c>
      <c r="E397" s="635">
        <v>139</v>
      </c>
      <c r="F397" s="635">
        <v>105</v>
      </c>
      <c r="G397" s="635">
        <v>98</v>
      </c>
      <c r="H397" s="635">
        <v>6</v>
      </c>
      <c r="I397" s="474">
        <f t="shared" si="25"/>
        <v>348</v>
      </c>
    </row>
    <row r="398" spans="1:9" ht="15.75" x14ac:dyDescent="0.25">
      <c r="A398" s="470">
        <v>362</v>
      </c>
      <c r="B398" s="610" t="s">
        <v>290</v>
      </c>
      <c r="C398" s="520" t="s">
        <v>291</v>
      </c>
      <c r="D398" s="472">
        <v>30</v>
      </c>
      <c r="E398" s="635">
        <v>69</v>
      </c>
      <c r="F398" s="635">
        <v>32</v>
      </c>
      <c r="G398" s="635">
        <v>24</v>
      </c>
      <c r="H398" s="635">
        <v>6</v>
      </c>
      <c r="I398" s="474">
        <f t="shared" si="25"/>
        <v>131</v>
      </c>
    </row>
    <row r="399" spans="1:9" ht="15.75" x14ac:dyDescent="0.25">
      <c r="A399" s="470">
        <v>363</v>
      </c>
      <c r="B399" s="610" t="s">
        <v>292</v>
      </c>
      <c r="C399" s="520" t="s">
        <v>291</v>
      </c>
      <c r="D399" s="472">
        <v>100</v>
      </c>
      <c r="E399" s="635">
        <v>149</v>
      </c>
      <c r="F399" s="635">
        <v>102</v>
      </c>
      <c r="G399" s="635">
        <v>96</v>
      </c>
      <c r="H399" s="635">
        <v>5</v>
      </c>
      <c r="I399" s="474">
        <f t="shared" si="25"/>
        <v>352</v>
      </c>
    </row>
    <row r="400" spans="1:9" ht="15.75" x14ac:dyDescent="0.25">
      <c r="B400" s="606"/>
      <c r="C400" s="484" t="s">
        <v>45</v>
      </c>
      <c r="D400" s="544">
        <f>SUM(D390:D399)</f>
        <v>940</v>
      </c>
      <c r="E400" s="699">
        <f t="shared" ref="E400:I400" si="26">SUM(E390:E399)</f>
        <v>1408</v>
      </c>
      <c r="F400" s="699">
        <f t="shared" si="26"/>
        <v>941</v>
      </c>
      <c r="G400" s="699">
        <f t="shared" si="26"/>
        <v>571</v>
      </c>
      <c r="H400" s="699">
        <f t="shared" si="26"/>
        <v>56</v>
      </c>
      <c r="I400" s="544">
        <f t="shared" si="26"/>
        <v>2976</v>
      </c>
    </row>
    <row r="401" spans="1:9" ht="15.75" x14ac:dyDescent="0.25">
      <c r="A401" s="92"/>
      <c r="B401" s="700"/>
      <c r="C401" s="701"/>
      <c r="D401" s="702"/>
      <c r="E401" s="703"/>
      <c r="F401" s="703"/>
      <c r="G401" s="703"/>
      <c r="H401" s="703"/>
      <c r="I401" s="704"/>
    </row>
    <row r="402" spans="1:9" x14ac:dyDescent="0.25">
      <c r="A402" s="705" t="s">
        <v>294</v>
      </c>
      <c r="B402" s="705"/>
      <c r="C402" s="705"/>
      <c r="D402" s="705"/>
      <c r="E402" s="705"/>
      <c r="F402" s="705"/>
      <c r="G402" s="705"/>
      <c r="H402" s="705"/>
      <c r="I402" s="705"/>
    </row>
    <row r="403" spans="1:9" x14ac:dyDescent="0.25">
      <c r="A403" s="705"/>
      <c r="B403" s="705"/>
      <c r="C403" s="705"/>
      <c r="D403" s="705"/>
      <c r="E403" s="705"/>
      <c r="F403" s="705"/>
      <c r="G403" s="705"/>
      <c r="H403" s="705"/>
      <c r="I403" s="705"/>
    </row>
    <row r="404" spans="1:9" ht="15.75" x14ac:dyDescent="0.25">
      <c r="A404" s="182" t="s">
        <v>553</v>
      </c>
      <c r="B404" s="706" t="s">
        <v>298</v>
      </c>
      <c r="C404" s="707" t="s">
        <v>3</v>
      </c>
      <c r="D404" s="708" t="s">
        <v>5</v>
      </c>
      <c r="E404" s="709">
        <v>43800</v>
      </c>
      <c r="F404" s="709"/>
      <c r="G404" s="709"/>
      <c r="H404" s="709"/>
      <c r="I404" s="710" t="s">
        <v>721</v>
      </c>
    </row>
    <row r="405" spans="1:9" x14ac:dyDescent="0.25">
      <c r="A405" s="182"/>
      <c r="B405" s="706"/>
      <c r="C405" s="707"/>
      <c r="D405" s="708"/>
      <c r="E405" s="600" t="s">
        <v>399</v>
      </c>
      <c r="F405" s="600" t="s">
        <v>398</v>
      </c>
      <c r="G405" s="600" t="s">
        <v>397</v>
      </c>
      <c r="H405" s="601" t="s">
        <v>396</v>
      </c>
      <c r="I405" s="711" t="s">
        <v>7</v>
      </c>
    </row>
    <row r="406" spans="1:9" ht="30" x14ac:dyDescent="0.25">
      <c r="A406" s="182"/>
      <c r="B406" s="706"/>
      <c r="C406" s="707"/>
      <c r="D406" s="708"/>
      <c r="E406" s="712" t="s">
        <v>300</v>
      </c>
      <c r="F406" s="712" t="s">
        <v>300</v>
      </c>
      <c r="G406" s="712" t="s">
        <v>300</v>
      </c>
      <c r="H406" s="712" t="s">
        <v>300</v>
      </c>
      <c r="I406" s="711"/>
    </row>
    <row r="407" spans="1:9" ht="15.75" x14ac:dyDescent="0.25">
      <c r="A407" s="540">
        <v>364</v>
      </c>
      <c r="B407" s="638" t="s">
        <v>301</v>
      </c>
      <c r="C407" s="561" t="s">
        <v>302</v>
      </c>
      <c r="D407" s="713">
        <v>0</v>
      </c>
      <c r="E407" s="540">
        <v>358</v>
      </c>
      <c r="F407" s="540">
        <v>181</v>
      </c>
      <c r="G407" s="540">
        <v>112</v>
      </c>
      <c r="H407" s="540">
        <v>91</v>
      </c>
      <c r="I407" s="542">
        <f>SUM(E407:H407)</f>
        <v>742</v>
      </c>
    </row>
    <row r="408" spans="1:9" ht="15.75" x14ac:dyDescent="0.25">
      <c r="A408" s="540">
        <v>365</v>
      </c>
      <c r="B408" s="638" t="s">
        <v>312</v>
      </c>
      <c r="C408" s="561" t="s">
        <v>313</v>
      </c>
      <c r="D408" s="498">
        <v>0</v>
      </c>
      <c r="E408" s="714">
        <v>160</v>
      </c>
      <c r="F408" s="714">
        <v>98</v>
      </c>
      <c r="G408" s="714">
        <v>20</v>
      </c>
      <c r="H408" s="714">
        <v>6</v>
      </c>
      <c r="I408" s="481">
        <f>SUM(E408:H408)</f>
        <v>284</v>
      </c>
    </row>
    <row r="409" spans="1:9" ht="15.75" x14ac:dyDescent="0.25">
      <c r="A409" s="540" t="s">
        <v>393</v>
      </c>
      <c r="B409" s="638" t="s">
        <v>303</v>
      </c>
      <c r="C409" s="561"/>
      <c r="D409" s="498"/>
      <c r="E409" s="714"/>
      <c r="F409" s="714"/>
      <c r="G409" s="714"/>
      <c r="H409" s="714"/>
      <c r="I409" s="481"/>
    </row>
    <row r="410" spans="1:9" ht="15.75" x14ac:dyDescent="0.25">
      <c r="A410" s="540">
        <v>366</v>
      </c>
      <c r="B410" s="715" t="s">
        <v>304</v>
      </c>
      <c r="C410" s="561" t="s">
        <v>305</v>
      </c>
      <c r="D410" s="498">
        <v>0</v>
      </c>
      <c r="E410" s="714">
        <v>960</v>
      </c>
      <c r="F410" s="714">
        <v>325</v>
      </c>
      <c r="G410" s="714">
        <v>134</v>
      </c>
      <c r="H410" s="714">
        <v>91</v>
      </c>
      <c r="I410" s="481">
        <f>SUM(E410:H410)</f>
        <v>1510</v>
      </c>
    </row>
    <row r="411" spans="1:9" ht="15.75" x14ac:dyDescent="0.25">
      <c r="A411" s="540">
        <v>367</v>
      </c>
      <c r="B411" s="715" t="s">
        <v>306</v>
      </c>
      <c r="C411" s="561" t="s">
        <v>305</v>
      </c>
      <c r="D411" s="498">
        <v>0</v>
      </c>
      <c r="E411" s="714">
        <v>363</v>
      </c>
      <c r="F411" s="714">
        <v>172</v>
      </c>
      <c r="G411" s="714">
        <v>83</v>
      </c>
      <c r="H411" s="714">
        <v>45</v>
      </c>
      <c r="I411" s="481">
        <f>SUM(E411:H411)</f>
        <v>663</v>
      </c>
    </row>
    <row r="412" spans="1:9" ht="15.75" x14ac:dyDescent="0.25">
      <c r="A412" s="540">
        <v>368</v>
      </c>
      <c r="B412" s="715" t="s">
        <v>307</v>
      </c>
      <c r="C412" s="561" t="s">
        <v>305</v>
      </c>
      <c r="D412" s="498">
        <v>0</v>
      </c>
      <c r="E412" s="714">
        <v>113</v>
      </c>
      <c r="F412" s="714">
        <v>52</v>
      </c>
      <c r="G412" s="714">
        <v>29</v>
      </c>
      <c r="H412" s="714">
        <v>12</v>
      </c>
      <c r="I412" s="481">
        <f>SUM(E412:H412)</f>
        <v>206</v>
      </c>
    </row>
    <row r="413" spans="1:9" ht="15.75" x14ac:dyDescent="0.25">
      <c r="A413" s="540" t="s">
        <v>393</v>
      </c>
      <c r="B413" s="715" t="s">
        <v>308</v>
      </c>
      <c r="C413" s="561"/>
      <c r="D413" s="498"/>
      <c r="E413" s="714"/>
      <c r="F413" s="714"/>
      <c r="G413" s="714"/>
      <c r="H413" s="714"/>
      <c r="I413" s="481"/>
    </row>
    <row r="414" spans="1:9" ht="15.75" x14ac:dyDescent="0.25">
      <c r="A414" s="540">
        <v>369</v>
      </c>
      <c r="B414" s="715" t="s">
        <v>309</v>
      </c>
      <c r="C414" s="561" t="s">
        <v>305</v>
      </c>
      <c r="D414" s="498">
        <v>0</v>
      </c>
      <c r="E414" s="714">
        <v>398</v>
      </c>
      <c r="F414" s="714">
        <v>210</v>
      </c>
      <c r="G414" s="714">
        <v>33</v>
      </c>
      <c r="H414" s="714">
        <v>19</v>
      </c>
      <c r="I414" s="481">
        <f t="shared" ref="I414:I426" si="27">SUM(E414:H414)</f>
        <v>660</v>
      </c>
    </row>
    <row r="415" spans="1:9" ht="15.75" x14ac:dyDescent="0.25">
      <c r="A415" s="540">
        <v>370</v>
      </c>
      <c r="B415" s="715" t="s">
        <v>310</v>
      </c>
      <c r="C415" s="561" t="s">
        <v>305</v>
      </c>
      <c r="D415" s="498">
        <v>0</v>
      </c>
      <c r="E415" s="714">
        <v>1998</v>
      </c>
      <c r="F415" s="714">
        <v>988</v>
      </c>
      <c r="G415" s="714">
        <v>396</v>
      </c>
      <c r="H415" s="714">
        <v>179</v>
      </c>
      <c r="I415" s="481">
        <f t="shared" si="27"/>
        <v>3561</v>
      </c>
    </row>
    <row r="416" spans="1:9" ht="15.75" x14ac:dyDescent="0.25">
      <c r="A416" s="540">
        <v>371</v>
      </c>
      <c r="B416" s="638" t="s">
        <v>320</v>
      </c>
      <c r="C416" s="561" t="s">
        <v>305</v>
      </c>
      <c r="D416" s="498">
        <v>0</v>
      </c>
      <c r="E416" s="540">
        <v>155</v>
      </c>
      <c r="F416" s="540">
        <v>96</v>
      </c>
      <c r="G416" s="540">
        <v>81</v>
      </c>
      <c r="H416" s="540">
        <v>19</v>
      </c>
      <c r="I416" s="481">
        <f>SUM(E416:H416)</f>
        <v>351</v>
      </c>
    </row>
    <row r="417" spans="1:9" ht="15.75" x14ac:dyDescent="0.25">
      <c r="A417" s="540">
        <v>372</v>
      </c>
      <c r="B417" s="638" t="s">
        <v>311</v>
      </c>
      <c r="C417" s="561" t="s">
        <v>305</v>
      </c>
      <c r="D417" s="498">
        <v>0</v>
      </c>
      <c r="E417" s="714">
        <v>87</v>
      </c>
      <c r="F417" s="714">
        <v>26</v>
      </c>
      <c r="G417" s="714">
        <v>11</v>
      </c>
      <c r="H417" s="714">
        <v>6</v>
      </c>
      <c r="I417" s="481">
        <f t="shared" si="27"/>
        <v>130</v>
      </c>
    </row>
    <row r="418" spans="1:9" ht="15.75" x14ac:dyDescent="0.25">
      <c r="A418" s="540">
        <v>373</v>
      </c>
      <c r="B418" s="638" t="s">
        <v>316</v>
      </c>
      <c r="C418" s="561" t="s">
        <v>317</v>
      </c>
      <c r="D418" s="498">
        <v>0</v>
      </c>
      <c r="E418" s="714">
        <v>178</v>
      </c>
      <c r="F418" s="714">
        <v>98</v>
      </c>
      <c r="G418" s="714">
        <v>42</v>
      </c>
      <c r="H418" s="714">
        <v>12</v>
      </c>
      <c r="I418" s="481">
        <f t="shared" si="27"/>
        <v>330</v>
      </c>
    </row>
    <row r="419" spans="1:9" ht="15.75" x14ac:dyDescent="0.25">
      <c r="A419" s="540">
        <v>374</v>
      </c>
      <c r="B419" s="638" t="s">
        <v>321</v>
      </c>
      <c r="C419" s="561" t="s">
        <v>305</v>
      </c>
      <c r="D419" s="498">
        <v>0</v>
      </c>
      <c r="E419" s="714">
        <v>182</v>
      </c>
      <c r="F419" s="714">
        <v>67.2</v>
      </c>
      <c r="G419" s="714">
        <v>24.8</v>
      </c>
      <c r="H419" s="714">
        <v>13</v>
      </c>
      <c r="I419" s="481">
        <f t="shared" si="27"/>
        <v>287</v>
      </c>
    </row>
    <row r="420" spans="1:9" ht="15.75" x14ac:dyDescent="0.25">
      <c r="A420" s="540">
        <v>375</v>
      </c>
      <c r="B420" s="638" t="s">
        <v>322</v>
      </c>
      <c r="C420" s="561" t="s">
        <v>305</v>
      </c>
      <c r="D420" s="498">
        <v>0</v>
      </c>
      <c r="E420" s="714">
        <v>109</v>
      </c>
      <c r="F420" s="714">
        <v>62</v>
      </c>
      <c r="G420" s="714">
        <v>23</v>
      </c>
      <c r="H420" s="714">
        <v>12</v>
      </c>
      <c r="I420" s="481">
        <f t="shared" si="27"/>
        <v>206</v>
      </c>
    </row>
    <row r="421" spans="1:9" ht="15.75" x14ac:dyDescent="0.25">
      <c r="A421" s="540">
        <v>376</v>
      </c>
      <c r="B421" s="638" t="s">
        <v>324</v>
      </c>
      <c r="C421" s="561" t="s">
        <v>325</v>
      </c>
      <c r="D421" s="498">
        <v>0</v>
      </c>
      <c r="E421" s="540">
        <v>124</v>
      </c>
      <c r="F421" s="540">
        <v>32</v>
      </c>
      <c r="G421" s="540">
        <v>26</v>
      </c>
      <c r="H421" s="540">
        <v>10</v>
      </c>
      <c r="I421" s="481">
        <f t="shared" si="27"/>
        <v>192</v>
      </c>
    </row>
    <row r="422" spans="1:9" ht="15.75" x14ac:dyDescent="0.25">
      <c r="A422" s="540">
        <v>377</v>
      </c>
      <c r="B422" s="638" t="s">
        <v>326</v>
      </c>
      <c r="C422" s="561" t="s">
        <v>327</v>
      </c>
      <c r="D422" s="498">
        <v>0</v>
      </c>
      <c r="E422" s="540">
        <v>21</v>
      </c>
      <c r="F422" s="540">
        <v>10</v>
      </c>
      <c r="G422" s="540">
        <v>6</v>
      </c>
      <c r="H422" s="540">
        <v>3</v>
      </c>
      <c r="I422" s="481">
        <f t="shared" si="27"/>
        <v>40</v>
      </c>
    </row>
    <row r="423" spans="1:9" ht="15.75" x14ac:dyDescent="0.25">
      <c r="A423" s="470">
        <v>378</v>
      </c>
      <c r="B423" s="610" t="s">
        <v>350</v>
      </c>
      <c r="C423" s="605" t="s">
        <v>351</v>
      </c>
      <c r="D423" s="490">
        <v>0</v>
      </c>
      <c r="E423" s="371">
        <v>0.5</v>
      </c>
      <c r="F423" s="371">
        <v>0.8</v>
      </c>
      <c r="G423" s="371">
        <v>0</v>
      </c>
      <c r="H423" s="371">
        <v>0.2</v>
      </c>
      <c r="I423" s="481">
        <f t="shared" si="27"/>
        <v>1.5</v>
      </c>
    </row>
    <row r="424" spans="1:9" ht="15.75" x14ac:dyDescent="0.25">
      <c r="A424" s="470">
        <v>379</v>
      </c>
      <c r="B424" s="610" t="s">
        <v>352</v>
      </c>
      <c r="C424" s="520" t="s">
        <v>353</v>
      </c>
      <c r="D424" s="506">
        <v>0</v>
      </c>
      <c r="E424" s="470">
        <v>0</v>
      </c>
      <c r="F424" s="470">
        <v>0</v>
      </c>
      <c r="G424" s="470">
        <v>0</v>
      </c>
      <c r="H424" s="470">
        <v>1</v>
      </c>
      <c r="I424" s="481">
        <f t="shared" si="27"/>
        <v>1</v>
      </c>
    </row>
    <row r="425" spans="1:9" ht="15.75" x14ac:dyDescent="0.25">
      <c r="A425" s="470">
        <v>380</v>
      </c>
      <c r="B425" s="610" t="s">
        <v>354</v>
      </c>
      <c r="C425" s="520" t="s">
        <v>355</v>
      </c>
      <c r="D425" s="506">
        <v>25</v>
      </c>
      <c r="E425" s="470">
        <v>1</v>
      </c>
      <c r="F425" s="470">
        <v>0</v>
      </c>
      <c r="G425" s="470">
        <v>1</v>
      </c>
      <c r="H425" s="470">
        <v>1</v>
      </c>
      <c r="I425" s="481">
        <f t="shared" si="27"/>
        <v>3</v>
      </c>
    </row>
    <row r="426" spans="1:9" ht="15.75" x14ac:dyDescent="0.25">
      <c r="A426" s="470">
        <v>381</v>
      </c>
      <c r="B426" s="610" t="s">
        <v>388</v>
      </c>
      <c r="C426" s="520" t="s">
        <v>782</v>
      </c>
      <c r="D426" s="506">
        <v>0</v>
      </c>
      <c r="E426" s="470">
        <v>0</v>
      </c>
      <c r="F426" s="470">
        <v>0</v>
      </c>
      <c r="G426" s="470">
        <v>1</v>
      </c>
      <c r="H426" s="470">
        <v>1</v>
      </c>
      <c r="I426" s="481">
        <f t="shared" si="27"/>
        <v>2</v>
      </c>
    </row>
    <row r="427" spans="1:9" ht="15.75" x14ac:dyDescent="0.25">
      <c r="A427" s="465"/>
      <c r="B427" s="616"/>
      <c r="C427" s="484" t="s">
        <v>45</v>
      </c>
      <c r="D427" s="503">
        <f>SUM(D408:D426)</f>
        <v>25</v>
      </c>
      <c r="E427" s="716">
        <f>SUM(E407:E426)</f>
        <v>5207.5</v>
      </c>
      <c r="F427" s="716">
        <f>SUM(F407:F426)</f>
        <v>2418</v>
      </c>
      <c r="G427" s="716">
        <f t="shared" ref="G427:I427" si="28">SUM(G407:G426)</f>
        <v>1022.8</v>
      </c>
      <c r="H427" s="716">
        <f t="shared" si="28"/>
        <v>521.20000000000005</v>
      </c>
      <c r="I427" s="495">
        <f t="shared" si="28"/>
        <v>9169.5</v>
      </c>
    </row>
    <row r="428" spans="1:9" x14ac:dyDescent="0.25">
      <c r="A428" s="168"/>
      <c r="B428" s="618"/>
      <c r="C428" s="168"/>
      <c r="D428" s="499"/>
      <c r="E428" s="673"/>
      <c r="F428" s="673"/>
      <c r="G428" s="673"/>
      <c r="H428" s="673"/>
      <c r="I428" s="423"/>
    </row>
    <row r="429" spans="1:9" ht="15.75" x14ac:dyDescent="0.25">
      <c r="A429" s="168"/>
      <c r="B429" s="717"/>
      <c r="C429" s="718" t="s">
        <v>328</v>
      </c>
      <c r="D429" s="568"/>
      <c r="E429" s="719">
        <f>SUM(E400,E386,E341,E327,E312,E297,E279,E261,E233,E30,E134,E146,E191,E213,E224,E427)</f>
        <v>10410.5</v>
      </c>
      <c r="F429" s="719">
        <f>SUM(F400,F386,F341,F327,F312,F297,F279,F261,F233,F30,F134,F146,F191,F213,F224,F427)</f>
        <v>5706</v>
      </c>
      <c r="G429" s="719">
        <f>SUM(G400,G386,G341,G327,G312,G297,G279,G261,G233,G30,G134,G146,G191,G213,G224,G427)</f>
        <v>2923.8</v>
      </c>
      <c r="H429" s="719">
        <f>SUM(H400,H386,H341,H327,H312,H297,H279,H261,H233,H30,H134,H146,H191,H213,H224,H427)</f>
        <v>1276.2</v>
      </c>
      <c r="I429" s="720">
        <f>SUM(E429:H429)</f>
        <v>20316.5</v>
      </c>
    </row>
    <row r="430" spans="1:9" ht="15.75" x14ac:dyDescent="0.25">
      <c r="A430" s="168"/>
      <c r="B430" s="721"/>
      <c r="C430" s="718" t="s">
        <v>329</v>
      </c>
      <c r="D430" s="568"/>
      <c r="E430" s="719">
        <f>SUM(E429/31)</f>
        <v>335.82258064516128</v>
      </c>
      <c r="F430" s="719">
        <f t="shared" ref="F430:I430" si="29">SUM(F429/31)</f>
        <v>184.06451612903226</v>
      </c>
      <c r="G430" s="719">
        <f t="shared" si="29"/>
        <v>94.316129032258075</v>
      </c>
      <c r="H430" s="719">
        <f t="shared" si="29"/>
        <v>41.167741935483875</v>
      </c>
      <c r="I430" s="719">
        <f t="shared" si="29"/>
        <v>655.37096774193549</v>
      </c>
    </row>
    <row r="431" spans="1:9" ht="15.75" x14ac:dyDescent="0.25">
      <c r="A431" s="168"/>
      <c r="B431" s="721"/>
      <c r="C431" s="722"/>
      <c r="D431" s="572"/>
      <c r="E431" s="723"/>
      <c r="F431" s="723"/>
      <c r="G431" s="723"/>
      <c r="H431" s="723"/>
      <c r="I431" s="724"/>
    </row>
    <row r="432" spans="1:9" ht="15.75" x14ac:dyDescent="0.25">
      <c r="A432" s="168"/>
      <c r="B432" s="725" t="s">
        <v>974</v>
      </c>
      <c r="C432" s="726"/>
      <c r="D432" s="726"/>
      <c r="E432" s="726"/>
      <c r="F432" s="726"/>
      <c r="G432" s="726"/>
      <c r="H432" s="726"/>
      <c r="I432" s="727"/>
    </row>
    <row r="433" spans="1:9" ht="15.75" x14ac:dyDescent="0.25">
      <c r="A433" s="168"/>
      <c r="B433" s="700"/>
      <c r="C433" s="728"/>
      <c r="D433" s="577"/>
      <c r="E433" s="729"/>
      <c r="F433" s="729"/>
      <c r="G433" s="730"/>
      <c r="H433" s="731"/>
      <c r="I433" s="732"/>
    </row>
    <row r="434" spans="1:9" ht="15.75" x14ac:dyDescent="0.25">
      <c r="A434" s="168"/>
      <c r="B434" s="733" t="s">
        <v>975</v>
      </c>
      <c r="C434" s="734"/>
      <c r="D434" s="734"/>
      <c r="E434" s="734"/>
      <c r="F434" s="734"/>
      <c r="G434" s="734"/>
      <c r="H434" s="734"/>
      <c r="I434" s="735"/>
    </row>
    <row r="435" spans="1:9" ht="15.75" x14ac:dyDescent="0.25">
      <c r="A435" s="168"/>
      <c r="B435" s="700"/>
      <c r="C435" s="736"/>
      <c r="D435" s="582"/>
      <c r="E435" s="737"/>
      <c r="F435" s="737"/>
      <c r="G435" s="737"/>
      <c r="H435" s="738"/>
      <c r="I435" s="732"/>
    </row>
    <row r="436" spans="1:9" ht="15.75" x14ac:dyDescent="0.25">
      <c r="A436" s="168"/>
      <c r="B436" s="739" t="s">
        <v>976</v>
      </c>
      <c r="C436" s="740"/>
      <c r="D436" s="740"/>
      <c r="E436" s="740"/>
      <c r="F436" s="740"/>
      <c r="G436" s="740"/>
      <c r="H436" s="740"/>
      <c r="I436" s="741"/>
    </row>
    <row r="437" spans="1:9" ht="15.75" x14ac:dyDescent="0.25">
      <c r="A437" s="168"/>
      <c r="B437" s="721"/>
      <c r="C437" s="742"/>
      <c r="D437" s="587"/>
      <c r="E437" s="743"/>
      <c r="F437" s="743"/>
      <c r="G437" s="743"/>
      <c r="H437" s="731"/>
      <c r="I437" s="732"/>
    </row>
    <row r="438" spans="1:9" ht="15.75" x14ac:dyDescent="0.25">
      <c r="A438" s="168"/>
      <c r="B438" s="744" t="s">
        <v>977</v>
      </c>
      <c r="C438" s="745"/>
      <c r="D438" s="745"/>
      <c r="E438" s="745"/>
      <c r="F438" s="745"/>
      <c r="G438" s="745"/>
      <c r="H438" s="745"/>
      <c r="I438" s="746"/>
    </row>
    <row r="439" spans="1:9" x14ac:dyDescent="0.25">
      <c r="A439" s="168"/>
      <c r="B439" s="618"/>
      <c r="C439" s="168"/>
      <c r="D439" s="499"/>
      <c r="E439" s="673"/>
      <c r="F439" s="673"/>
      <c r="G439" s="673"/>
      <c r="H439" s="673"/>
      <c r="I439" s="423"/>
    </row>
  </sheetData>
  <mergeCells count="34">
    <mergeCell ref="B432:I432"/>
    <mergeCell ref="B434:I434"/>
    <mergeCell ref="B436:I436"/>
    <mergeCell ref="B438:I438"/>
    <mergeCell ref="A328:I328"/>
    <mergeCell ref="A342:I342"/>
    <mergeCell ref="A388:I389"/>
    <mergeCell ref="A402:I403"/>
    <mergeCell ref="A404:A406"/>
    <mergeCell ref="B404:B406"/>
    <mergeCell ref="C404:C406"/>
    <mergeCell ref="D404:D406"/>
    <mergeCell ref="E404:H404"/>
    <mergeCell ref="I405:I406"/>
    <mergeCell ref="A225:I225"/>
    <mergeCell ref="A234:I234"/>
    <mergeCell ref="A262:I262"/>
    <mergeCell ref="A280:I280"/>
    <mergeCell ref="A298:I298"/>
    <mergeCell ref="A313:I313"/>
    <mergeCell ref="A5:I5"/>
    <mergeCell ref="A31:I31"/>
    <mergeCell ref="A136:I136"/>
    <mergeCell ref="A148:I148"/>
    <mergeCell ref="A192:I192"/>
    <mergeCell ref="A214:I214"/>
    <mergeCell ref="A1:I1"/>
    <mergeCell ref="A2:A4"/>
    <mergeCell ref="B2:B4"/>
    <mergeCell ref="C2:C4"/>
    <mergeCell ref="D2:H2"/>
    <mergeCell ref="D3:D4"/>
    <mergeCell ref="E3:H3"/>
    <mergeCell ref="I3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0"/>
  <sheetViews>
    <sheetView topLeftCell="A217" workbookViewId="0">
      <selection activeCell="B248" sqref="B248:M248"/>
    </sheetView>
  </sheetViews>
  <sheetFormatPr defaultRowHeight="15" x14ac:dyDescent="0.25"/>
  <cols>
    <col min="1" max="1" width="9.7109375" customWidth="1"/>
    <col min="2" max="2" width="54.85546875" customWidth="1"/>
    <col min="3" max="3" width="37.7109375" customWidth="1"/>
    <col min="4" max="4" width="9.7109375" customWidth="1"/>
    <col min="5" max="5" width="9.7109375" hidden="1" customWidth="1"/>
    <col min="6" max="6" width="9.7109375" customWidth="1"/>
    <col min="7" max="7" width="9.7109375" hidden="1" customWidth="1"/>
    <col min="8" max="8" width="9.7109375" customWidth="1"/>
    <col min="9" max="9" width="9.7109375" hidden="1" customWidth="1"/>
    <col min="10" max="10" width="9.7109375" customWidth="1"/>
    <col min="11" max="11" width="9.7109375" hidden="1" customWidth="1"/>
    <col min="12" max="12" width="12" customWidth="1"/>
    <col min="13" max="13" width="9.7109375" customWidth="1"/>
  </cols>
  <sheetData>
    <row r="1" spans="1:13" ht="18" x14ac:dyDescent="0.25">
      <c r="A1" s="211" t="s">
        <v>331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3"/>
    </row>
    <row r="2" spans="1:13" x14ac:dyDescent="0.25">
      <c r="A2" s="214" t="s">
        <v>1</v>
      </c>
      <c r="B2" s="217" t="s">
        <v>2</v>
      </c>
      <c r="C2" s="220" t="s">
        <v>3</v>
      </c>
      <c r="D2" s="221">
        <v>43497</v>
      </c>
      <c r="E2" s="222"/>
      <c r="F2" s="222"/>
      <c r="G2" s="222"/>
      <c r="H2" s="222"/>
      <c r="I2" s="222"/>
      <c r="J2" s="222"/>
      <c r="K2" s="222"/>
      <c r="L2" s="223"/>
      <c r="M2" s="1" t="s">
        <v>332</v>
      </c>
    </row>
    <row r="3" spans="1:13" x14ac:dyDescent="0.25">
      <c r="A3" s="215"/>
      <c r="B3" s="218"/>
      <c r="C3" s="218"/>
      <c r="D3" s="224" t="s">
        <v>5</v>
      </c>
      <c r="E3" s="226" t="s">
        <v>6</v>
      </c>
      <c r="F3" s="227"/>
      <c r="G3" s="227"/>
      <c r="H3" s="227"/>
      <c r="I3" s="227"/>
      <c r="J3" s="227"/>
      <c r="K3" s="227"/>
      <c r="L3" s="228"/>
      <c r="M3" s="229" t="s">
        <v>7</v>
      </c>
    </row>
    <row r="4" spans="1:13" x14ac:dyDescent="0.25">
      <c r="A4" s="216"/>
      <c r="B4" s="219"/>
      <c r="C4" s="219"/>
      <c r="D4" s="225"/>
      <c r="E4" s="226" t="s">
        <v>8</v>
      </c>
      <c r="F4" s="191"/>
      <c r="G4" s="190" t="s">
        <v>9</v>
      </c>
      <c r="H4" s="191"/>
      <c r="I4" s="190" t="s">
        <v>10</v>
      </c>
      <c r="J4" s="191"/>
      <c r="K4" s="190" t="s">
        <v>11</v>
      </c>
      <c r="L4" s="192"/>
      <c r="M4" s="230"/>
    </row>
    <row r="5" spans="1:13" x14ac:dyDescent="0.25">
      <c r="A5" s="193" t="s">
        <v>12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3" x14ac:dyDescent="0.25">
      <c r="A6" s="196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8"/>
    </row>
    <row r="7" spans="1:13" x14ac:dyDescent="0.25">
      <c r="A7" s="2">
        <v>1</v>
      </c>
      <c r="B7" s="3" t="s">
        <v>13</v>
      </c>
      <c r="C7" s="4" t="s">
        <v>14</v>
      </c>
      <c r="D7" s="5">
        <v>20</v>
      </c>
      <c r="E7" s="6"/>
      <c r="F7" s="7">
        <v>38</v>
      </c>
      <c r="G7" s="6"/>
      <c r="H7" s="7">
        <v>5</v>
      </c>
      <c r="I7" s="6"/>
      <c r="J7" s="7">
        <v>2</v>
      </c>
      <c r="K7" s="6"/>
      <c r="L7" s="7">
        <v>1</v>
      </c>
      <c r="M7" s="8">
        <f>SUM(F7:L7)</f>
        <v>46</v>
      </c>
    </row>
    <row r="8" spans="1:13" x14ac:dyDescent="0.25">
      <c r="A8" s="2">
        <v>2</v>
      </c>
      <c r="B8" s="3" t="s">
        <v>15</v>
      </c>
      <c r="C8" s="4" t="s">
        <v>16</v>
      </c>
      <c r="D8" s="5">
        <v>10</v>
      </c>
      <c r="E8" s="6"/>
      <c r="F8" s="7">
        <v>16</v>
      </c>
      <c r="G8" s="6"/>
      <c r="H8" s="7">
        <v>3</v>
      </c>
      <c r="I8" s="6"/>
      <c r="J8" s="7">
        <v>1</v>
      </c>
      <c r="K8" s="6"/>
      <c r="L8" s="7">
        <v>1</v>
      </c>
      <c r="M8" s="8">
        <f t="shared" ref="M8:M24" si="0">SUM(F8:L8)</f>
        <v>21</v>
      </c>
    </row>
    <row r="9" spans="1:13" x14ac:dyDescent="0.25">
      <c r="A9" s="2">
        <v>3</v>
      </c>
      <c r="B9" s="3" t="s">
        <v>17</v>
      </c>
      <c r="C9" s="4" t="s">
        <v>18</v>
      </c>
      <c r="D9" s="5">
        <v>10</v>
      </c>
      <c r="E9" s="6"/>
      <c r="F9" s="7">
        <v>14</v>
      </c>
      <c r="G9" s="6"/>
      <c r="H9" s="7">
        <v>4</v>
      </c>
      <c r="I9" s="6"/>
      <c r="J9" s="7">
        <v>2</v>
      </c>
      <c r="K9" s="6"/>
      <c r="L9" s="7">
        <v>1</v>
      </c>
      <c r="M9" s="8">
        <f t="shared" si="0"/>
        <v>21</v>
      </c>
    </row>
    <row r="10" spans="1:13" x14ac:dyDescent="0.25">
      <c r="A10" s="2">
        <v>4</v>
      </c>
      <c r="B10" s="3" t="s">
        <v>19</v>
      </c>
      <c r="C10" s="4" t="s">
        <v>20</v>
      </c>
      <c r="D10" s="5">
        <v>16</v>
      </c>
      <c r="E10" s="6"/>
      <c r="F10" s="7">
        <v>19</v>
      </c>
      <c r="G10" s="6"/>
      <c r="H10" s="7">
        <v>6</v>
      </c>
      <c r="I10" s="6"/>
      <c r="J10" s="7">
        <v>1</v>
      </c>
      <c r="K10" s="6"/>
      <c r="L10" s="7">
        <v>1</v>
      </c>
      <c r="M10" s="8">
        <f t="shared" si="0"/>
        <v>27</v>
      </c>
    </row>
    <row r="11" spans="1:13" x14ac:dyDescent="0.25">
      <c r="A11" s="2">
        <v>5</v>
      </c>
      <c r="B11" s="3" t="s">
        <v>21</v>
      </c>
      <c r="C11" s="4" t="s">
        <v>22</v>
      </c>
      <c r="D11" s="5">
        <v>0</v>
      </c>
      <c r="E11" s="6"/>
      <c r="F11" s="7">
        <v>9</v>
      </c>
      <c r="G11" s="6"/>
      <c r="H11" s="7">
        <v>4</v>
      </c>
      <c r="I11" s="6"/>
      <c r="J11" s="7">
        <v>1</v>
      </c>
      <c r="K11" s="6"/>
      <c r="L11" s="7">
        <v>1</v>
      </c>
      <c r="M11" s="8">
        <f t="shared" si="0"/>
        <v>15</v>
      </c>
    </row>
    <row r="12" spans="1:13" x14ac:dyDescent="0.25">
      <c r="A12" s="2">
        <v>6</v>
      </c>
      <c r="B12" s="3" t="s">
        <v>23</v>
      </c>
      <c r="C12" s="4" t="s">
        <v>24</v>
      </c>
      <c r="D12" s="5">
        <v>20</v>
      </c>
      <c r="E12" s="6"/>
      <c r="F12" s="7">
        <v>22</v>
      </c>
      <c r="G12" s="6"/>
      <c r="H12" s="7">
        <v>6</v>
      </c>
      <c r="I12" s="6"/>
      <c r="J12" s="7">
        <v>2</v>
      </c>
      <c r="K12" s="6"/>
      <c r="L12" s="7">
        <v>2</v>
      </c>
      <c r="M12" s="8">
        <f t="shared" si="0"/>
        <v>32</v>
      </c>
    </row>
    <row r="13" spans="1:13" x14ac:dyDescent="0.25">
      <c r="A13" s="2">
        <v>7</v>
      </c>
      <c r="B13" s="3" t="s">
        <v>25</v>
      </c>
      <c r="C13" s="4" t="s">
        <v>26</v>
      </c>
      <c r="D13" s="5">
        <v>5</v>
      </c>
      <c r="E13" s="6"/>
      <c r="F13" s="7">
        <v>10</v>
      </c>
      <c r="G13" s="6"/>
      <c r="H13" s="7">
        <v>3</v>
      </c>
      <c r="I13" s="6"/>
      <c r="J13" s="7">
        <v>1</v>
      </c>
      <c r="K13" s="6"/>
      <c r="L13" s="7">
        <v>1</v>
      </c>
      <c r="M13" s="8">
        <f t="shared" si="0"/>
        <v>15</v>
      </c>
    </row>
    <row r="14" spans="1:13" x14ac:dyDescent="0.25">
      <c r="A14" s="2">
        <v>8</v>
      </c>
      <c r="B14" s="3" t="s">
        <v>27</v>
      </c>
      <c r="C14" s="4" t="s">
        <v>28</v>
      </c>
      <c r="D14" s="5">
        <v>15</v>
      </c>
      <c r="E14" s="6"/>
      <c r="F14" s="7">
        <v>22</v>
      </c>
      <c r="G14" s="6"/>
      <c r="H14" s="7">
        <v>4</v>
      </c>
      <c r="I14" s="6"/>
      <c r="J14" s="7">
        <v>2</v>
      </c>
      <c r="K14" s="6"/>
      <c r="L14" s="7">
        <v>1</v>
      </c>
      <c r="M14" s="8">
        <f t="shared" si="0"/>
        <v>29</v>
      </c>
    </row>
    <row r="15" spans="1:13" x14ac:dyDescent="0.25">
      <c r="A15" s="2">
        <v>9</v>
      </c>
      <c r="B15" s="3" t="s">
        <v>29</v>
      </c>
      <c r="C15" s="4" t="s">
        <v>30</v>
      </c>
      <c r="D15" s="5">
        <v>10</v>
      </c>
      <c r="E15" s="6"/>
      <c r="F15" s="7">
        <v>13</v>
      </c>
      <c r="G15" s="6"/>
      <c r="H15" s="7">
        <v>3</v>
      </c>
      <c r="I15" s="6"/>
      <c r="J15" s="7">
        <v>1</v>
      </c>
      <c r="K15" s="6"/>
      <c r="L15" s="7">
        <v>1</v>
      </c>
      <c r="M15" s="8">
        <f t="shared" si="0"/>
        <v>18</v>
      </c>
    </row>
    <row r="16" spans="1:13" x14ac:dyDescent="0.25">
      <c r="A16" s="2">
        <v>10</v>
      </c>
      <c r="B16" s="3" t="s">
        <v>31</v>
      </c>
      <c r="C16" s="4" t="s">
        <v>32</v>
      </c>
      <c r="D16" s="5">
        <v>0</v>
      </c>
      <c r="E16" s="6"/>
      <c r="F16" s="7">
        <v>4</v>
      </c>
      <c r="G16" s="6"/>
      <c r="H16" s="7">
        <v>1</v>
      </c>
      <c r="I16" s="6"/>
      <c r="J16" s="7">
        <v>1</v>
      </c>
      <c r="K16" s="6"/>
      <c r="L16" s="7">
        <v>0</v>
      </c>
      <c r="M16" s="8">
        <f t="shared" si="0"/>
        <v>6</v>
      </c>
    </row>
    <row r="17" spans="1:13" x14ac:dyDescent="0.25">
      <c r="A17" s="2">
        <v>11</v>
      </c>
      <c r="B17" s="3" t="s">
        <v>33</v>
      </c>
      <c r="C17" s="4" t="s">
        <v>34</v>
      </c>
      <c r="D17" s="5">
        <v>0</v>
      </c>
      <c r="E17" s="6"/>
      <c r="F17" s="7">
        <v>10</v>
      </c>
      <c r="G17" s="6"/>
      <c r="H17" s="7">
        <v>3</v>
      </c>
      <c r="I17" s="6"/>
      <c r="J17" s="7">
        <v>1</v>
      </c>
      <c r="K17" s="6"/>
      <c r="L17" s="7">
        <v>1</v>
      </c>
      <c r="M17" s="8">
        <f t="shared" si="0"/>
        <v>15</v>
      </c>
    </row>
    <row r="18" spans="1:13" x14ac:dyDescent="0.25">
      <c r="A18" s="2">
        <v>12</v>
      </c>
      <c r="B18" s="3" t="s">
        <v>35</v>
      </c>
      <c r="C18" s="4" t="s">
        <v>36</v>
      </c>
      <c r="D18" s="5">
        <v>5</v>
      </c>
      <c r="E18" s="6"/>
      <c r="F18" s="7">
        <v>5</v>
      </c>
      <c r="G18" s="6"/>
      <c r="H18" s="7">
        <v>1</v>
      </c>
      <c r="I18" s="6"/>
      <c r="J18" s="7">
        <v>1</v>
      </c>
      <c r="K18" s="6"/>
      <c r="L18" s="7">
        <v>0</v>
      </c>
      <c r="M18" s="8">
        <f t="shared" si="0"/>
        <v>7</v>
      </c>
    </row>
    <row r="19" spans="1:13" x14ac:dyDescent="0.25">
      <c r="A19" s="2">
        <v>13</v>
      </c>
      <c r="B19" s="3" t="s">
        <v>37</v>
      </c>
      <c r="C19" s="4" t="s">
        <v>38</v>
      </c>
      <c r="D19" s="9">
        <v>0</v>
      </c>
      <c r="E19" s="6"/>
      <c r="F19" s="7">
        <v>3</v>
      </c>
      <c r="G19" s="6"/>
      <c r="H19" s="7">
        <v>2</v>
      </c>
      <c r="I19" s="6"/>
      <c r="J19" s="7">
        <v>1</v>
      </c>
      <c r="K19" s="6"/>
      <c r="L19" s="7">
        <v>0</v>
      </c>
      <c r="M19" s="8">
        <f t="shared" si="0"/>
        <v>6</v>
      </c>
    </row>
    <row r="20" spans="1:13" x14ac:dyDescent="0.25">
      <c r="A20" s="2">
        <v>14</v>
      </c>
      <c r="B20" s="3" t="s">
        <v>39</v>
      </c>
      <c r="C20" s="4" t="s">
        <v>38</v>
      </c>
      <c r="D20" s="9">
        <v>0</v>
      </c>
      <c r="E20" s="6"/>
      <c r="F20" s="7">
        <v>3</v>
      </c>
      <c r="G20" s="6"/>
      <c r="H20" s="7">
        <v>1</v>
      </c>
      <c r="I20" s="6"/>
      <c r="J20" s="7">
        <v>1</v>
      </c>
      <c r="K20" s="6"/>
      <c r="L20" s="7">
        <v>0</v>
      </c>
      <c r="M20" s="8">
        <f t="shared" si="0"/>
        <v>5</v>
      </c>
    </row>
    <row r="21" spans="1:13" x14ac:dyDescent="0.25">
      <c r="A21" s="2">
        <v>15</v>
      </c>
      <c r="B21" s="3" t="s">
        <v>41</v>
      </c>
      <c r="C21" s="4" t="s">
        <v>38</v>
      </c>
      <c r="D21" s="9">
        <v>20</v>
      </c>
      <c r="E21" s="6"/>
      <c r="F21" s="7">
        <v>26</v>
      </c>
      <c r="G21" s="6"/>
      <c r="H21" s="7">
        <v>4</v>
      </c>
      <c r="I21" s="6"/>
      <c r="J21" s="7">
        <v>1</v>
      </c>
      <c r="K21" s="6"/>
      <c r="L21" s="7">
        <v>0</v>
      </c>
      <c r="M21" s="8">
        <f t="shared" si="0"/>
        <v>31</v>
      </c>
    </row>
    <row r="22" spans="1:13" x14ac:dyDescent="0.25">
      <c r="A22" s="2">
        <v>16</v>
      </c>
      <c r="B22" s="3" t="s">
        <v>42</v>
      </c>
      <c r="C22" s="4" t="s">
        <v>43</v>
      </c>
      <c r="D22" s="9">
        <v>0</v>
      </c>
      <c r="E22" s="6"/>
      <c r="F22" s="7">
        <v>4</v>
      </c>
      <c r="G22" s="6"/>
      <c r="H22" s="7">
        <v>2</v>
      </c>
      <c r="I22" s="6"/>
      <c r="J22" s="7">
        <v>1</v>
      </c>
      <c r="K22" s="6"/>
      <c r="L22" s="7">
        <v>0</v>
      </c>
      <c r="M22" s="8">
        <f>SUM(F22:L22)</f>
        <v>7</v>
      </c>
    </row>
    <row r="23" spans="1:13" x14ac:dyDescent="0.25">
      <c r="A23" s="2">
        <v>17</v>
      </c>
      <c r="B23" s="3" t="s">
        <v>44</v>
      </c>
      <c r="C23" s="4" t="s">
        <v>38</v>
      </c>
      <c r="D23" s="9">
        <v>0</v>
      </c>
      <c r="E23" s="6"/>
      <c r="F23" s="7">
        <v>2</v>
      </c>
      <c r="G23" s="6"/>
      <c r="H23" s="7">
        <v>1</v>
      </c>
      <c r="I23" s="6"/>
      <c r="J23" s="7">
        <v>0</v>
      </c>
      <c r="K23" s="6"/>
      <c r="L23" s="7">
        <v>0</v>
      </c>
      <c r="M23" s="8">
        <f t="shared" si="0"/>
        <v>3</v>
      </c>
    </row>
    <row r="24" spans="1:13" x14ac:dyDescent="0.25">
      <c r="A24" s="2"/>
      <c r="B24" s="2"/>
      <c r="C24" s="10" t="s">
        <v>45</v>
      </c>
      <c r="D24" s="5">
        <f>SUM(D7:D23)</f>
        <v>131</v>
      </c>
      <c r="E24" s="6"/>
      <c r="F24" s="11">
        <f>SUM(F7:F23)</f>
        <v>220</v>
      </c>
      <c r="G24" s="11"/>
      <c r="H24" s="11">
        <f>SUM(H7:H23)</f>
        <v>53</v>
      </c>
      <c r="I24" s="11"/>
      <c r="J24" s="11">
        <f>SUM(J7:J23)</f>
        <v>20</v>
      </c>
      <c r="K24" s="11"/>
      <c r="L24" s="11">
        <f>SUM(L7:L23)</f>
        <v>11</v>
      </c>
      <c r="M24" s="8">
        <f t="shared" si="0"/>
        <v>304</v>
      </c>
    </row>
    <row r="25" spans="1:13" x14ac:dyDescent="0.25">
      <c r="A25" s="12"/>
      <c r="B25" s="13"/>
      <c r="C25" s="14"/>
      <c r="D25" s="15"/>
      <c r="E25" s="16"/>
      <c r="F25" s="17"/>
      <c r="G25" s="17"/>
      <c r="H25" s="17"/>
      <c r="I25" s="17"/>
      <c r="J25" s="17"/>
      <c r="K25" s="17"/>
      <c r="L25" s="17"/>
      <c r="M25" s="18"/>
    </row>
    <row r="26" spans="1:13" x14ac:dyDescent="0.25">
      <c r="A26" s="199" t="s">
        <v>46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1"/>
    </row>
    <row r="27" spans="1:13" x14ac:dyDescent="0.25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1"/>
    </row>
    <row r="28" spans="1:13" x14ac:dyDescent="0.25">
      <c r="A28" s="2">
        <v>18</v>
      </c>
      <c r="B28" s="3" t="s">
        <v>47</v>
      </c>
      <c r="C28" s="4" t="s">
        <v>48</v>
      </c>
      <c r="D28" s="5">
        <v>900</v>
      </c>
      <c r="E28" s="6"/>
      <c r="F28" s="7">
        <v>292</v>
      </c>
      <c r="G28" s="6"/>
      <c r="H28" s="7">
        <v>52</v>
      </c>
      <c r="I28" s="6"/>
      <c r="J28" s="7">
        <v>25</v>
      </c>
      <c r="K28" s="6"/>
      <c r="L28" s="6">
        <v>3</v>
      </c>
      <c r="M28" s="8">
        <f t="shared" ref="M28:M93" si="1">SUM(F28:L28)</f>
        <v>372</v>
      </c>
    </row>
    <row r="29" spans="1:13" x14ac:dyDescent="0.25">
      <c r="A29" s="2">
        <v>19</v>
      </c>
      <c r="B29" s="3" t="s">
        <v>49</v>
      </c>
      <c r="C29" s="4" t="s">
        <v>48</v>
      </c>
      <c r="D29" s="5">
        <v>30</v>
      </c>
      <c r="E29" s="6"/>
      <c r="F29" s="7">
        <v>8</v>
      </c>
      <c r="G29" s="6"/>
      <c r="H29" s="7">
        <v>4</v>
      </c>
      <c r="I29" s="6"/>
      <c r="J29" s="7">
        <v>2</v>
      </c>
      <c r="K29" s="6"/>
      <c r="L29" s="6">
        <v>1</v>
      </c>
      <c r="M29" s="8">
        <f t="shared" si="1"/>
        <v>15</v>
      </c>
    </row>
    <row r="30" spans="1:13" x14ac:dyDescent="0.25">
      <c r="A30" s="2">
        <v>20</v>
      </c>
      <c r="B30" s="3" t="s">
        <v>50</v>
      </c>
      <c r="C30" s="4" t="s">
        <v>48</v>
      </c>
      <c r="D30" s="5">
        <v>0</v>
      </c>
      <c r="E30" s="6"/>
      <c r="F30" s="7">
        <v>11</v>
      </c>
      <c r="G30" s="6"/>
      <c r="H30" s="7">
        <v>4</v>
      </c>
      <c r="I30" s="6"/>
      <c r="J30" s="7">
        <v>2</v>
      </c>
      <c r="K30" s="6"/>
      <c r="L30" s="6">
        <v>1</v>
      </c>
      <c r="M30" s="8">
        <f t="shared" si="1"/>
        <v>18</v>
      </c>
    </row>
    <row r="31" spans="1:13" x14ac:dyDescent="0.25">
      <c r="A31" s="2">
        <v>21</v>
      </c>
      <c r="B31" s="3" t="s">
        <v>51</v>
      </c>
      <c r="C31" s="4" t="s">
        <v>48</v>
      </c>
      <c r="D31" s="5">
        <v>20</v>
      </c>
      <c r="E31" s="6"/>
      <c r="F31" s="7">
        <v>30</v>
      </c>
      <c r="G31" s="6"/>
      <c r="H31" s="7">
        <v>8</v>
      </c>
      <c r="I31" s="6"/>
      <c r="J31" s="7">
        <v>3</v>
      </c>
      <c r="K31" s="6"/>
      <c r="L31" s="6">
        <v>1</v>
      </c>
      <c r="M31" s="8">
        <f t="shared" si="1"/>
        <v>42</v>
      </c>
    </row>
    <row r="32" spans="1:13" x14ac:dyDescent="0.25">
      <c r="A32" s="2">
        <v>22</v>
      </c>
      <c r="B32" s="3" t="s">
        <v>52</v>
      </c>
      <c r="C32" s="4" t="s">
        <v>53</v>
      </c>
      <c r="D32" s="5">
        <v>10</v>
      </c>
      <c r="E32" s="6"/>
      <c r="F32" s="7">
        <v>19</v>
      </c>
      <c r="G32" s="6"/>
      <c r="H32" s="7">
        <v>5</v>
      </c>
      <c r="I32" s="6"/>
      <c r="J32" s="7">
        <v>2</v>
      </c>
      <c r="K32" s="6"/>
      <c r="L32" s="6">
        <v>0</v>
      </c>
      <c r="M32" s="8">
        <f t="shared" si="1"/>
        <v>26</v>
      </c>
    </row>
    <row r="33" spans="1:13" ht="28.5" x14ac:dyDescent="0.25">
      <c r="A33" s="2">
        <v>23</v>
      </c>
      <c r="B33" s="3" t="s">
        <v>54</v>
      </c>
      <c r="C33" s="4" t="s">
        <v>55</v>
      </c>
      <c r="D33" s="5">
        <v>10</v>
      </c>
      <c r="E33" s="6"/>
      <c r="F33" s="7">
        <v>13</v>
      </c>
      <c r="G33" s="6"/>
      <c r="H33" s="7">
        <v>4</v>
      </c>
      <c r="I33" s="6"/>
      <c r="J33" s="7">
        <v>1</v>
      </c>
      <c r="K33" s="6"/>
      <c r="L33" s="6">
        <v>0</v>
      </c>
      <c r="M33" s="8">
        <f t="shared" si="1"/>
        <v>18</v>
      </c>
    </row>
    <row r="34" spans="1:13" x14ac:dyDescent="0.25">
      <c r="A34" s="2">
        <v>24</v>
      </c>
      <c r="B34" s="3" t="s">
        <v>56</v>
      </c>
      <c r="C34" s="4" t="s">
        <v>57</v>
      </c>
      <c r="D34" s="5">
        <v>15</v>
      </c>
      <c r="E34" s="6"/>
      <c r="F34" s="7">
        <v>27</v>
      </c>
      <c r="G34" s="6"/>
      <c r="H34" s="7">
        <v>4</v>
      </c>
      <c r="I34" s="6"/>
      <c r="J34" s="7">
        <v>2</v>
      </c>
      <c r="K34" s="6"/>
      <c r="L34" s="6">
        <v>1</v>
      </c>
      <c r="M34" s="8">
        <f t="shared" si="1"/>
        <v>34</v>
      </c>
    </row>
    <row r="35" spans="1:13" ht="28.5" x14ac:dyDescent="0.25">
      <c r="A35" s="2">
        <v>25</v>
      </c>
      <c r="B35" s="3" t="s">
        <v>58</v>
      </c>
      <c r="C35" s="4" t="s">
        <v>59</v>
      </c>
      <c r="D35" s="5">
        <v>15</v>
      </c>
      <c r="E35" s="6"/>
      <c r="F35" s="7">
        <v>33</v>
      </c>
      <c r="G35" s="6"/>
      <c r="H35" s="7">
        <v>3</v>
      </c>
      <c r="I35" s="6"/>
      <c r="J35" s="7">
        <v>2</v>
      </c>
      <c r="K35" s="6"/>
      <c r="L35" s="6">
        <v>1</v>
      </c>
      <c r="M35" s="8">
        <f t="shared" si="1"/>
        <v>39</v>
      </c>
    </row>
    <row r="36" spans="1:13" x14ac:dyDescent="0.25">
      <c r="A36" s="2">
        <v>26</v>
      </c>
      <c r="B36" s="3" t="s">
        <v>60</v>
      </c>
      <c r="C36" s="4" t="s">
        <v>61</v>
      </c>
      <c r="D36" s="5">
        <v>0</v>
      </c>
      <c r="E36" s="6"/>
      <c r="F36" s="7">
        <v>14</v>
      </c>
      <c r="G36" s="6"/>
      <c r="H36" s="7">
        <v>2</v>
      </c>
      <c r="I36" s="6"/>
      <c r="J36" s="7">
        <v>1</v>
      </c>
      <c r="K36" s="6"/>
      <c r="L36" s="6">
        <v>0</v>
      </c>
      <c r="M36" s="8">
        <f t="shared" si="1"/>
        <v>17</v>
      </c>
    </row>
    <row r="37" spans="1:13" x14ac:dyDescent="0.25">
      <c r="A37" s="2">
        <v>27</v>
      </c>
      <c r="B37" s="3" t="s">
        <v>62</v>
      </c>
      <c r="C37" s="4" t="s">
        <v>63</v>
      </c>
      <c r="D37" s="5">
        <v>5</v>
      </c>
      <c r="E37" s="6"/>
      <c r="F37" s="7">
        <v>6</v>
      </c>
      <c r="G37" s="6"/>
      <c r="H37" s="7">
        <v>2</v>
      </c>
      <c r="I37" s="6"/>
      <c r="J37" s="7">
        <v>1</v>
      </c>
      <c r="K37" s="6"/>
      <c r="L37" s="6">
        <v>0</v>
      </c>
      <c r="M37" s="8">
        <f t="shared" si="1"/>
        <v>9</v>
      </c>
    </row>
    <row r="38" spans="1:13" x14ac:dyDescent="0.25">
      <c r="A38" s="2">
        <v>28</v>
      </c>
      <c r="B38" s="3" t="s">
        <v>64</v>
      </c>
      <c r="C38" s="4" t="s">
        <v>63</v>
      </c>
      <c r="D38" s="5">
        <v>10</v>
      </c>
      <c r="E38" s="6"/>
      <c r="F38" s="7">
        <v>10</v>
      </c>
      <c r="G38" s="6"/>
      <c r="H38" s="7">
        <v>4</v>
      </c>
      <c r="I38" s="6"/>
      <c r="J38" s="7">
        <v>1</v>
      </c>
      <c r="K38" s="6"/>
      <c r="L38" s="6">
        <v>1</v>
      </c>
      <c r="M38" s="8">
        <f t="shared" si="1"/>
        <v>16</v>
      </c>
    </row>
    <row r="39" spans="1:13" ht="28.5" x14ac:dyDescent="0.25">
      <c r="A39" s="2">
        <v>29</v>
      </c>
      <c r="B39" s="3" t="s">
        <v>65</v>
      </c>
      <c r="C39" s="4" t="s">
        <v>66</v>
      </c>
      <c r="D39" s="5">
        <v>50</v>
      </c>
      <c r="E39" s="6"/>
      <c r="F39" s="7">
        <v>31</v>
      </c>
      <c r="G39" s="6"/>
      <c r="H39" s="7">
        <v>4</v>
      </c>
      <c r="I39" s="6"/>
      <c r="J39" s="7">
        <v>2</v>
      </c>
      <c r="K39" s="6"/>
      <c r="L39" s="6">
        <v>1</v>
      </c>
      <c r="M39" s="8">
        <f t="shared" si="1"/>
        <v>38</v>
      </c>
    </row>
    <row r="40" spans="1:13" x14ac:dyDescent="0.25">
      <c r="A40" s="2">
        <v>30</v>
      </c>
      <c r="B40" s="3" t="s">
        <v>67</v>
      </c>
      <c r="C40" s="4" t="s">
        <v>53</v>
      </c>
      <c r="D40" s="5">
        <v>0</v>
      </c>
      <c r="E40" s="6"/>
      <c r="F40" s="7">
        <v>5</v>
      </c>
      <c r="G40" s="6"/>
      <c r="H40" s="7">
        <v>1</v>
      </c>
      <c r="I40" s="6"/>
      <c r="J40" s="7">
        <v>0</v>
      </c>
      <c r="K40" s="6"/>
      <c r="L40" s="6">
        <v>1</v>
      </c>
      <c r="M40" s="8">
        <f t="shared" si="1"/>
        <v>7</v>
      </c>
    </row>
    <row r="41" spans="1:13" ht="28.5" x14ac:dyDescent="0.25">
      <c r="A41" s="2">
        <v>31</v>
      </c>
      <c r="B41" s="3" t="s">
        <v>68</v>
      </c>
      <c r="C41" s="4" t="s">
        <v>69</v>
      </c>
      <c r="D41" s="5">
        <v>10</v>
      </c>
      <c r="E41" s="6"/>
      <c r="F41" s="7">
        <v>21</v>
      </c>
      <c r="G41" s="6"/>
      <c r="H41" s="7">
        <v>3</v>
      </c>
      <c r="I41" s="6"/>
      <c r="J41" s="7">
        <v>1</v>
      </c>
      <c r="K41" s="6"/>
      <c r="L41" s="6">
        <v>1</v>
      </c>
      <c r="M41" s="8">
        <f t="shared" si="1"/>
        <v>26</v>
      </c>
    </row>
    <row r="42" spans="1:13" x14ac:dyDescent="0.25">
      <c r="A42" s="2">
        <v>32</v>
      </c>
      <c r="B42" s="3" t="s">
        <v>70</v>
      </c>
      <c r="C42" s="4" t="s">
        <v>71</v>
      </c>
      <c r="D42" s="5">
        <v>10</v>
      </c>
      <c r="E42" s="6"/>
      <c r="F42" s="7">
        <v>25</v>
      </c>
      <c r="G42" s="6"/>
      <c r="H42" s="7">
        <v>4</v>
      </c>
      <c r="I42" s="6"/>
      <c r="J42" s="7">
        <v>2</v>
      </c>
      <c r="K42" s="6"/>
      <c r="L42" s="6">
        <v>1</v>
      </c>
      <c r="M42" s="8">
        <f t="shared" si="1"/>
        <v>32</v>
      </c>
    </row>
    <row r="43" spans="1:13" x14ac:dyDescent="0.25">
      <c r="A43" s="2">
        <v>33</v>
      </c>
      <c r="B43" s="3" t="s">
        <v>72</v>
      </c>
      <c r="C43" s="4" t="s">
        <v>73</v>
      </c>
      <c r="D43" s="5">
        <v>15</v>
      </c>
      <c r="E43" s="6"/>
      <c r="F43" s="7">
        <v>24</v>
      </c>
      <c r="G43" s="6"/>
      <c r="H43" s="7">
        <v>6</v>
      </c>
      <c r="I43" s="6"/>
      <c r="J43" s="7">
        <v>1</v>
      </c>
      <c r="K43" s="6"/>
      <c r="L43" s="6">
        <v>0</v>
      </c>
      <c r="M43" s="8">
        <f t="shared" si="1"/>
        <v>31</v>
      </c>
    </row>
    <row r="44" spans="1:13" x14ac:dyDescent="0.25">
      <c r="A44" s="2">
        <v>34</v>
      </c>
      <c r="B44" s="3"/>
      <c r="C44" s="4"/>
      <c r="D44" s="9"/>
      <c r="E44" s="6"/>
      <c r="F44" s="7"/>
      <c r="G44" s="6"/>
      <c r="H44" s="7"/>
      <c r="I44" s="6"/>
      <c r="J44" s="7"/>
      <c r="K44" s="6"/>
      <c r="L44" s="6"/>
      <c r="M44" s="8"/>
    </row>
    <row r="45" spans="1:13" x14ac:dyDescent="0.25">
      <c r="A45" s="2">
        <v>35</v>
      </c>
      <c r="B45" s="3" t="s">
        <v>75</v>
      </c>
      <c r="C45" s="4" t="s">
        <v>76</v>
      </c>
      <c r="D45" s="9">
        <v>0</v>
      </c>
      <c r="E45" s="6"/>
      <c r="F45" s="7">
        <v>10</v>
      </c>
      <c r="G45" s="6"/>
      <c r="H45" s="7">
        <v>3</v>
      </c>
      <c r="I45" s="6"/>
      <c r="J45" s="7">
        <v>1</v>
      </c>
      <c r="K45" s="6"/>
      <c r="L45" s="6">
        <v>1</v>
      </c>
      <c r="M45" s="8">
        <f t="shared" si="1"/>
        <v>15</v>
      </c>
    </row>
    <row r="46" spans="1:13" x14ac:dyDescent="0.25">
      <c r="A46" s="2">
        <v>36</v>
      </c>
      <c r="B46" s="3" t="s">
        <v>77</v>
      </c>
      <c r="C46" s="4" t="s">
        <v>78</v>
      </c>
      <c r="D46" s="5">
        <v>10</v>
      </c>
      <c r="E46" s="6"/>
      <c r="F46" s="7">
        <v>19</v>
      </c>
      <c r="G46" s="6"/>
      <c r="H46" s="7">
        <v>4</v>
      </c>
      <c r="I46" s="6"/>
      <c r="J46" s="7">
        <v>0</v>
      </c>
      <c r="K46" s="6"/>
      <c r="L46" s="6">
        <v>1</v>
      </c>
      <c r="M46" s="8">
        <f t="shared" si="1"/>
        <v>24</v>
      </c>
    </row>
    <row r="47" spans="1:13" x14ac:dyDescent="0.25">
      <c r="A47" s="2">
        <v>37</v>
      </c>
      <c r="B47" s="3" t="s">
        <v>79</v>
      </c>
      <c r="C47" s="4" t="s">
        <v>78</v>
      </c>
      <c r="D47" s="5">
        <v>5</v>
      </c>
      <c r="E47" s="6"/>
      <c r="F47" s="7">
        <v>3</v>
      </c>
      <c r="G47" s="6"/>
      <c r="H47" s="7">
        <v>1</v>
      </c>
      <c r="I47" s="6"/>
      <c r="J47" s="7">
        <v>0</v>
      </c>
      <c r="K47" s="6"/>
      <c r="L47" s="6">
        <v>1</v>
      </c>
      <c r="M47" s="8">
        <f t="shared" si="1"/>
        <v>5</v>
      </c>
    </row>
    <row r="48" spans="1:13" x14ac:dyDescent="0.25">
      <c r="A48" s="2">
        <v>38</v>
      </c>
      <c r="B48" s="3" t="s">
        <v>80</v>
      </c>
      <c r="C48" s="4" t="s">
        <v>78</v>
      </c>
      <c r="D48" s="5">
        <v>10</v>
      </c>
      <c r="E48" s="6"/>
      <c r="F48" s="7">
        <v>28</v>
      </c>
      <c r="G48" s="6"/>
      <c r="H48" s="7">
        <v>6</v>
      </c>
      <c r="I48" s="6"/>
      <c r="J48" s="7">
        <v>1</v>
      </c>
      <c r="K48" s="6"/>
      <c r="L48" s="6">
        <v>1</v>
      </c>
      <c r="M48" s="8">
        <f t="shared" si="1"/>
        <v>36</v>
      </c>
    </row>
    <row r="49" spans="1:13" x14ac:dyDescent="0.25">
      <c r="A49" s="2">
        <v>39</v>
      </c>
      <c r="B49" s="3" t="s">
        <v>81</v>
      </c>
      <c r="C49" s="4" t="s">
        <v>78</v>
      </c>
      <c r="D49" s="5">
        <v>0</v>
      </c>
      <c r="E49" s="6"/>
      <c r="F49" s="7">
        <v>2</v>
      </c>
      <c r="G49" s="6"/>
      <c r="H49" s="7">
        <v>1</v>
      </c>
      <c r="I49" s="6"/>
      <c r="J49" s="7">
        <v>1</v>
      </c>
      <c r="K49" s="6"/>
      <c r="L49" s="6">
        <v>1</v>
      </c>
      <c r="M49" s="8">
        <f t="shared" si="1"/>
        <v>5</v>
      </c>
    </row>
    <row r="50" spans="1:13" x14ac:dyDescent="0.25">
      <c r="A50" s="2">
        <v>40</v>
      </c>
      <c r="B50" s="3" t="s">
        <v>82</v>
      </c>
      <c r="C50" s="4" t="s">
        <v>78</v>
      </c>
      <c r="D50" s="5">
        <v>10</v>
      </c>
      <c r="E50" s="6"/>
      <c r="F50" s="7">
        <v>12</v>
      </c>
      <c r="G50" s="6"/>
      <c r="H50" s="7">
        <v>2</v>
      </c>
      <c r="I50" s="6"/>
      <c r="J50" s="7">
        <v>0</v>
      </c>
      <c r="K50" s="6"/>
      <c r="L50" s="6">
        <v>1</v>
      </c>
      <c r="M50" s="8">
        <f t="shared" si="1"/>
        <v>15</v>
      </c>
    </row>
    <row r="51" spans="1:13" x14ac:dyDescent="0.25">
      <c r="A51" s="2">
        <v>41</v>
      </c>
      <c r="B51" s="3" t="s">
        <v>83</v>
      </c>
      <c r="C51" s="4" t="s">
        <v>78</v>
      </c>
      <c r="D51" s="5">
        <v>70</v>
      </c>
      <c r="E51" s="6"/>
      <c r="F51" s="7">
        <v>52</v>
      </c>
      <c r="G51" s="6"/>
      <c r="H51" s="7">
        <v>10</v>
      </c>
      <c r="I51" s="6"/>
      <c r="J51" s="7">
        <v>1</v>
      </c>
      <c r="K51" s="6"/>
      <c r="L51" s="6">
        <v>1</v>
      </c>
      <c r="M51" s="8">
        <f t="shared" si="1"/>
        <v>64</v>
      </c>
    </row>
    <row r="52" spans="1:13" x14ac:dyDescent="0.25">
      <c r="A52" s="2">
        <v>42</v>
      </c>
      <c r="B52" s="3" t="s">
        <v>84</v>
      </c>
      <c r="C52" s="4" t="s">
        <v>85</v>
      </c>
      <c r="D52" s="5">
        <v>0</v>
      </c>
      <c r="E52" s="6"/>
      <c r="F52" s="7">
        <v>12</v>
      </c>
      <c r="G52" s="6"/>
      <c r="H52" s="7">
        <v>2</v>
      </c>
      <c r="I52" s="6"/>
      <c r="J52" s="7">
        <v>1</v>
      </c>
      <c r="K52" s="6"/>
      <c r="L52" s="6">
        <v>0</v>
      </c>
      <c r="M52" s="8">
        <f t="shared" si="1"/>
        <v>15</v>
      </c>
    </row>
    <row r="53" spans="1:13" x14ac:dyDescent="0.25">
      <c r="A53" s="2">
        <v>43</v>
      </c>
      <c r="B53" s="3" t="s">
        <v>86</v>
      </c>
      <c r="C53" s="4" t="s">
        <v>87</v>
      </c>
      <c r="D53" s="5">
        <v>4</v>
      </c>
      <c r="E53" s="6"/>
      <c r="F53" s="7">
        <v>5</v>
      </c>
      <c r="G53" s="6"/>
      <c r="H53" s="7">
        <v>2</v>
      </c>
      <c r="I53" s="6"/>
      <c r="J53" s="7">
        <v>1</v>
      </c>
      <c r="K53" s="6"/>
      <c r="L53" s="6">
        <v>1</v>
      </c>
      <c r="M53" s="8">
        <f t="shared" si="1"/>
        <v>9</v>
      </c>
    </row>
    <row r="54" spans="1:13" x14ac:dyDescent="0.25">
      <c r="A54" s="2">
        <v>44</v>
      </c>
      <c r="B54" s="3" t="s">
        <v>88</v>
      </c>
      <c r="C54" s="4" t="s">
        <v>89</v>
      </c>
      <c r="D54" s="19" t="s">
        <v>90</v>
      </c>
      <c r="E54" s="6"/>
      <c r="F54" s="7">
        <v>4</v>
      </c>
      <c r="G54" s="6"/>
      <c r="H54" s="7">
        <v>2</v>
      </c>
      <c r="I54" s="6"/>
      <c r="J54" s="7">
        <v>1</v>
      </c>
      <c r="K54" s="6"/>
      <c r="L54" s="6">
        <v>1</v>
      </c>
      <c r="M54" s="8">
        <f t="shared" si="1"/>
        <v>8</v>
      </c>
    </row>
    <row r="55" spans="1:13" x14ac:dyDescent="0.25">
      <c r="A55" s="2">
        <v>45</v>
      </c>
      <c r="B55" s="3" t="s">
        <v>91</v>
      </c>
      <c r="C55" s="4" t="s">
        <v>92</v>
      </c>
      <c r="D55" s="5">
        <v>100</v>
      </c>
      <c r="E55" s="6"/>
      <c r="F55" s="7">
        <v>45</v>
      </c>
      <c r="G55" s="6"/>
      <c r="H55" s="7">
        <v>5</v>
      </c>
      <c r="I55" s="6"/>
      <c r="J55" s="7">
        <v>2</v>
      </c>
      <c r="K55" s="6"/>
      <c r="L55" s="6">
        <v>1</v>
      </c>
      <c r="M55" s="8">
        <f t="shared" si="1"/>
        <v>53</v>
      </c>
    </row>
    <row r="56" spans="1:13" x14ac:dyDescent="0.25">
      <c r="A56" s="2">
        <v>46</v>
      </c>
      <c r="B56" s="3" t="s">
        <v>93</v>
      </c>
      <c r="C56" s="4" t="s">
        <v>78</v>
      </c>
      <c r="D56" s="5">
        <v>10</v>
      </c>
      <c r="E56" s="6"/>
      <c r="F56" s="7">
        <v>24</v>
      </c>
      <c r="G56" s="6"/>
      <c r="H56" s="7">
        <v>4</v>
      </c>
      <c r="I56" s="6"/>
      <c r="J56" s="7">
        <v>2</v>
      </c>
      <c r="K56" s="6"/>
      <c r="L56" s="6">
        <v>1</v>
      </c>
      <c r="M56" s="8">
        <f t="shared" si="1"/>
        <v>31</v>
      </c>
    </row>
    <row r="57" spans="1:13" x14ac:dyDescent="0.25">
      <c r="A57" s="2">
        <v>47</v>
      </c>
      <c r="B57" s="3" t="s">
        <v>94</v>
      </c>
      <c r="C57" s="4" t="s">
        <v>95</v>
      </c>
      <c r="D57" s="5">
        <v>0</v>
      </c>
      <c r="E57" s="6"/>
      <c r="F57" s="7">
        <v>10</v>
      </c>
      <c r="G57" s="6"/>
      <c r="H57" s="7">
        <v>3</v>
      </c>
      <c r="I57" s="6"/>
      <c r="J57" s="7">
        <v>1</v>
      </c>
      <c r="K57" s="6"/>
      <c r="L57" s="6">
        <v>1</v>
      </c>
      <c r="M57" s="8">
        <f t="shared" si="1"/>
        <v>15</v>
      </c>
    </row>
    <row r="58" spans="1:13" x14ac:dyDescent="0.25">
      <c r="A58" s="2">
        <v>48</v>
      </c>
      <c r="B58" s="3" t="s">
        <v>96</v>
      </c>
      <c r="C58" s="4" t="s">
        <v>97</v>
      </c>
      <c r="D58" s="5">
        <v>10</v>
      </c>
      <c r="E58" s="6"/>
      <c r="F58" s="7">
        <v>12</v>
      </c>
      <c r="G58" s="6"/>
      <c r="H58" s="7">
        <v>4</v>
      </c>
      <c r="I58" s="6"/>
      <c r="J58" s="7">
        <v>1</v>
      </c>
      <c r="K58" s="6"/>
      <c r="L58" s="6">
        <v>0</v>
      </c>
      <c r="M58" s="8">
        <f t="shared" si="1"/>
        <v>17</v>
      </c>
    </row>
    <row r="59" spans="1:13" x14ac:dyDescent="0.25">
      <c r="A59" s="2">
        <v>49</v>
      </c>
      <c r="B59" s="3" t="s">
        <v>98</v>
      </c>
      <c r="C59" s="4" t="s">
        <v>78</v>
      </c>
      <c r="D59" s="5">
        <v>10</v>
      </c>
      <c r="E59" s="6"/>
      <c r="F59" s="7">
        <v>12</v>
      </c>
      <c r="G59" s="6"/>
      <c r="H59" s="7">
        <v>3</v>
      </c>
      <c r="I59" s="6"/>
      <c r="J59" s="7">
        <v>1</v>
      </c>
      <c r="K59" s="6"/>
      <c r="L59" s="6">
        <v>1</v>
      </c>
      <c r="M59" s="8">
        <f t="shared" si="1"/>
        <v>17</v>
      </c>
    </row>
    <row r="60" spans="1:13" ht="15.75" x14ac:dyDescent="0.25">
      <c r="A60" s="2">
        <v>50</v>
      </c>
      <c r="B60" s="20" t="s">
        <v>99</v>
      </c>
      <c r="C60" s="4" t="s">
        <v>100</v>
      </c>
      <c r="D60" s="5">
        <v>0</v>
      </c>
      <c r="E60" s="6"/>
      <c r="F60" s="7">
        <v>7</v>
      </c>
      <c r="G60" s="6"/>
      <c r="H60" s="7">
        <v>4</v>
      </c>
      <c r="I60" s="6"/>
      <c r="J60" s="7">
        <v>1</v>
      </c>
      <c r="K60" s="6"/>
      <c r="L60" s="6">
        <v>1</v>
      </c>
      <c r="M60" s="8">
        <f t="shared" si="1"/>
        <v>13</v>
      </c>
    </row>
    <row r="61" spans="1:13" x14ac:dyDescent="0.25">
      <c r="A61" s="2">
        <v>51</v>
      </c>
      <c r="B61" s="3" t="s">
        <v>101</v>
      </c>
      <c r="C61" s="4" t="s">
        <v>78</v>
      </c>
      <c r="D61" s="5">
        <v>15</v>
      </c>
      <c r="E61" s="6"/>
      <c r="F61" s="7">
        <v>21</v>
      </c>
      <c r="G61" s="6"/>
      <c r="H61" s="7">
        <v>4</v>
      </c>
      <c r="I61" s="6"/>
      <c r="J61" s="7">
        <v>2</v>
      </c>
      <c r="K61" s="6"/>
      <c r="L61" s="6">
        <v>1</v>
      </c>
      <c r="M61" s="8">
        <f t="shared" si="1"/>
        <v>28</v>
      </c>
    </row>
    <row r="62" spans="1:13" x14ac:dyDescent="0.25">
      <c r="A62" s="2">
        <v>52</v>
      </c>
      <c r="B62" s="3" t="s">
        <v>102</v>
      </c>
      <c r="C62" s="4" t="s">
        <v>78</v>
      </c>
      <c r="D62" s="5">
        <v>0</v>
      </c>
      <c r="E62" s="6"/>
      <c r="F62" s="7">
        <v>3</v>
      </c>
      <c r="G62" s="6"/>
      <c r="H62" s="7">
        <v>1</v>
      </c>
      <c r="I62" s="6"/>
      <c r="J62" s="7">
        <v>0</v>
      </c>
      <c r="K62" s="6"/>
      <c r="L62" s="6">
        <v>1</v>
      </c>
      <c r="M62" s="8">
        <f t="shared" si="1"/>
        <v>5</v>
      </c>
    </row>
    <row r="63" spans="1:13" x14ac:dyDescent="0.25">
      <c r="A63" s="2">
        <v>53</v>
      </c>
      <c r="B63" s="3" t="s">
        <v>103</v>
      </c>
      <c r="C63" s="4" t="s">
        <v>104</v>
      </c>
      <c r="D63" s="5">
        <v>10</v>
      </c>
      <c r="E63" s="6"/>
      <c r="F63" s="7">
        <v>12</v>
      </c>
      <c r="G63" s="6"/>
      <c r="H63" s="7">
        <v>4</v>
      </c>
      <c r="I63" s="6"/>
      <c r="J63" s="7">
        <v>1</v>
      </c>
      <c r="K63" s="6"/>
      <c r="L63" s="6">
        <v>0</v>
      </c>
      <c r="M63" s="8">
        <f t="shared" si="1"/>
        <v>17</v>
      </c>
    </row>
    <row r="64" spans="1:13" x14ac:dyDescent="0.25">
      <c r="A64" s="2">
        <v>54</v>
      </c>
      <c r="B64" s="3" t="s">
        <v>105</v>
      </c>
      <c r="C64" s="4" t="s">
        <v>97</v>
      </c>
      <c r="D64" s="5">
        <v>10</v>
      </c>
      <c r="E64" s="6"/>
      <c r="F64" s="7">
        <v>19</v>
      </c>
      <c r="G64" s="6"/>
      <c r="H64" s="7">
        <v>4</v>
      </c>
      <c r="I64" s="6"/>
      <c r="J64" s="7">
        <v>3</v>
      </c>
      <c r="K64" s="6"/>
      <c r="L64" s="6">
        <v>0</v>
      </c>
      <c r="M64" s="8">
        <f t="shared" si="1"/>
        <v>26</v>
      </c>
    </row>
    <row r="65" spans="1:13" x14ac:dyDescent="0.25">
      <c r="A65" s="2">
        <v>55</v>
      </c>
      <c r="B65" s="3" t="s">
        <v>106</v>
      </c>
      <c r="C65" s="4" t="s">
        <v>104</v>
      </c>
      <c r="D65" s="5">
        <v>0</v>
      </c>
      <c r="E65" s="6"/>
      <c r="F65" s="7">
        <v>11</v>
      </c>
      <c r="G65" s="6"/>
      <c r="H65" s="7">
        <v>3</v>
      </c>
      <c r="I65" s="6"/>
      <c r="J65" s="7">
        <v>1</v>
      </c>
      <c r="K65" s="6"/>
      <c r="L65" s="6">
        <v>1</v>
      </c>
      <c r="M65" s="8">
        <f t="shared" si="1"/>
        <v>16</v>
      </c>
    </row>
    <row r="66" spans="1:13" x14ac:dyDescent="0.25">
      <c r="A66" s="2">
        <v>56</v>
      </c>
      <c r="B66" s="3" t="s">
        <v>107</v>
      </c>
      <c r="C66" s="4" t="s">
        <v>108</v>
      </c>
      <c r="D66" s="5">
        <v>10</v>
      </c>
      <c r="E66" s="6"/>
      <c r="F66" s="7">
        <v>24</v>
      </c>
      <c r="G66" s="6"/>
      <c r="H66" s="7">
        <v>6</v>
      </c>
      <c r="I66" s="6"/>
      <c r="J66" s="7">
        <v>1</v>
      </c>
      <c r="K66" s="6"/>
      <c r="L66" s="6">
        <v>0</v>
      </c>
      <c r="M66" s="8">
        <f t="shared" si="1"/>
        <v>31</v>
      </c>
    </row>
    <row r="67" spans="1:13" x14ac:dyDescent="0.25">
      <c r="A67" s="2">
        <v>57</v>
      </c>
      <c r="B67" s="3" t="s">
        <v>109</v>
      </c>
      <c r="C67" s="4" t="s">
        <v>110</v>
      </c>
      <c r="D67" s="5">
        <v>15</v>
      </c>
      <c r="E67" s="6"/>
      <c r="F67" s="7">
        <v>14</v>
      </c>
      <c r="G67" s="6"/>
      <c r="H67" s="7">
        <v>3</v>
      </c>
      <c r="I67" s="6"/>
      <c r="J67" s="7">
        <v>1</v>
      </c>
      <c r="K67" s="6"/>
      <c r="L67" s="6">
        <v>0</v>
      </c>
      <c r="M67" s="8">
        <f t="shared" si="1"/>
        <v>18</v>
      </c>
    </row>
    <row r="68" spans="1:13" x14ac:dyDescent="0.25">
      <c r="A68" s="2">
        <v>58</v>
      </c>
      <c r="B68" s="3" t="s">
        <v>111</v>
      </c>
      <c r="C68" s="4"/>
      <c r="D68" s="5">
        <v>0</v>
      </c>
      <c r="E68" s="6"/>
      <c r="F68" s="7">
        <v>16</v>
      </c>
      <c r="G68" s="6"/>
      <c r="H68" s="7">
        <v>4</v>
      </c>
      <c r="I68" s="6"/>
      <c r="J68" s="7">
        <v>2</v>
      </c>
      <c r="K68" s="6"/>
      <c r="L68" s="6">
        <v>0</v>
      </c>
      <c r="M68" s="8">
        <f t="shared" si="1"/>
        <v>22</v>
      </c>
    </row>
    <row r="69" spans="1:13" x14ac:dyDescent="0.25">
      <c r="A69" s="2">
        <v>59</v>
      </c>
      <c r="B69" s="3" t="s">
        <v>112</v>
      </c>
      <c r="C69" s="4" t="s">
        <v>104</v>
      </c>
      <c r="D69" s="5">
        <v>6</v>
      </c>
      <c r="E69" s="6"/>
      <c r="F69" s="7">
        <v>19</v>
      </c>
      <c r="G69" s="6"/>
      <c r="H69" s="7">
        <v>4</v>
      </c>
      <c r="I69" s="6"/>
      <c r="J69" s="7">
        <v>2</v>
      </c>
      <c r="K69" s="6"/>
      <c r="L69" s="6">
        <v>0</v>
      </c>
      <c r="M69" s="8">
        <f t="shared" si="1"/>
        <v>25</v>
      </c>
    </row>
    <row r="70" spans="1:13" x14ac:dyDescent="0.25">
      <c r="A70" s="2">
        <v>60</v>
      </c>
      <c r="B70" s="3" t="s">
        <v>113</v>
      </c>
      <c r="C70" s="4" t="s">
        <v>114</v>
      </c>
      <c r="D70" s="5">
        <v>0</v>
      </c>
      <c r="E70" s="6"/>
      <c r="F70" s="7">
        <v>4</v>
      </c>
      <c r="G70" s="6"/>
      <c r="H70" s="7">
        <v>2</v>
      </c>
      <c r="I70" s="6"/>
      <c r="J70" s="7">
        <v>1</v>
      </c>
      <c r="K70" s="6"/>
      <c r="L70" s="6">
        <v>1</v>
      </c>
      <c r="M70" s="8">
        <f t="shared" si="1"/>
        <v>8</v>
      </c>
    </row>
    <row r="71" spans="1:13" x14ac:dyDescent="0.25">
      <c r="A71" s="2">
        <v>61</v>
      </c>
      <c r="B71" s="3" t="s">
        <v>115</v>
      </c>
      <c r="C71" s="4" t="s">
        <v>116</v>
      </c>
      <c r="D71" s="19" t="s">
        <v>90</v>
      </c>
      <c r="E71" s="6"/>
      <c r="F71" s="7">
        <v>6</v>
      </c>
      <c r="G71" s="6"/>
      <c r="H71" s="7">
        <v>3</v>
      </c>
      <c r="I71" s="6"/>
      <c r="J71" s="7">
        <v>1</v>
      </c>
      <c r="K71" s="6"/>
      <c r="L71" s="6">
        <v>1</v>
      </c>
      <c r="M71" s="8">
        <f t="shared" si="1"/>
        <v>11</v>
      </c>
    </row>
    <row r="72" spans="1:13" x14ac:dyDescent="0.25">
      <c r="A72" s="2">
        <v>62</v>
      </c>
      <c r="B72" s="3" t="s">
        <v>117</v>
      </c>
      <c r="C72" s="4" t="s">
        <v>118</v>
      </c>
      <c r="D72" s="5">
        <v>15</v>
      </c>
      <c r="E72" s="6"/>
      <c r="F72" s="7">
        <v>34</v>
      </c>
      <c r="G72" s="6"/>
      <c r="H72" s="7">
        <v>5</v>
      </c>
      <c r="I72" s="6"/>
      <c r="J72" s="7">
        <v>2</v>
      </c>
      <c r="K72" s="6"/>
      <c r="L72" s="6">
        <v>1</v>
      </c>
      <c r="M72" s="8">
        <f t="shared" si="1"/>
        <v>42</v>
      </c>
    </row>
    <row r="73" spans="1:13" x14ac:dyDescent="0.25">
      <c r="A73" s="2">
        <v>63</v>
      </c>
      <c r="B73" s="3" t="s">
        <v>119</v>
      </c>
      <c r="C73" s="4" t="s">
        <v>118</v>
      </c>
      <c r="D73" s="5">
        <v>10</v>
      </c>
      <c r="E73" s="6"/>
      <c r="F73" s="7">
        <v>30</v>
      </c>
      <c r="G73" s="6"/>
      <c r="H73" s="7">
        <v>4</v>
      </c>
      <c r="I73" s="6"/>
      <c r="J73" s="7">
        <v>2</v>
      </c>
      <c r="K73" s="6"/>
      <c r="L73" s="6">
        <v>0</v>
      </c>
      <c r="M73" s="8">
        <f t="shared" si="1"/>
        <v>36</v>
      </c>
    </row>
    <row r="74" spans="1:13" x14ac:dyDescent="0.25">
      <c r="A74" s="2">
        <v>64</v>
      </c>
      <c r="B74" s="3" t="s">
        <v>120</v>
      </c>
      <c r="C74" s="4" t="s">
        <v>121</v>
      </c>
      <c r="D74" s="5">
        <v>0</v>
      </c>
      <c r="E74" s="6"/>
      <c r="F74" s="7">
        <v>4</v>
      </c>
      <c r="G74" s="6"/>
      <c r="H74" s="7">
        <v>2</v>
      </c>
      <c r="I74" s="6"/>
      <c r="J74" s="7">
        <v>1</v>
      </c>
      <c r="K74" s="6"/>
      <c r="L74" s="6">
        <v>1</v>
      </c>
      <c r="M74" s="8">
        <f t="shared" si="1"/>
        <v>8</v>
      </c>
    </row>
    <row r="75" spans="1:13" x14ac:dyDescent="0.25">
      <c r="A75" s="2">
        <v>65</v>
      </c>
      <c r="B75" s="3" t="s">
        <v>122</v>
      </c>
      <c r="C75" s="4" t="s">
        <v>121</v>
      </c>
      <c r="D75" s="5">
        <v>10</v>
      </c>
      <c r="E75" s="6"/>
      <c r="F75" s="7">
        <v>28</v>
      </c>
      <c r="G75" s="6"/>
      <c r="H75" s="7">
        <v>4</v>
      </c>
      <c r="I75" s="6"/>
      <c r="J75" s="7">
        <v>2</v>
      </c>
      <c r="K75" s="6"/>
      <c r="L75" s="6">
        <v>0</v>
      </c>
      <c r="M75" s="8">
        <f t="shared" si="1"/>
        <v>34</v>
      </c>
    </row>
    <row r="76" spans="1:13" ht="28.5" x14ac:dyDescent="0.25">
      <c r="A76" s="2">
        <v>66</v>
      </c>
      <c r="B76" s="3" t="s">
        <v>123</v>
      </c>
      <c r="C76" s="4" t="s">
        <v>124</v>
      </c>
      <c r="D76" s="5">
        <v>10</v>
      </c>
      <c r="E76" s="6"/>
      <c r="F76" s="7">
        <v>32</v>
      </c>
      <c r="G76" s="6"/>
      <c r="H76" s="7">
        <v>4</v>
      </c>
      <c r="I76" s="6"/>
      <c r="J76" s="7">
        <v>1</v>
      </c>
      <c r="K76" s="6"/>
      <c r="L76" s="6">
        <v>1</v>
      </c>
      <c r="M76" s="8">
        <f t="shared" si="1"/>
        <v>38</v>
      </c>
    </row>
    <row r="77" spans="1:13" x14ac:dyDescent="0.25">
      <c r="A77" s="2">
        <v>67</v>
      </c>
      <c r="B77" s="3" t="s">
        <v>125</v>
      </c>
      <c r="C77" s="4" t="s">
        <v>126</v>
      </c>
      <c r="D77" s="5">
        <v>20</v>
      </c>
      <c r="E77" s="6"/>
      <c r="F77" s="7">
        <v>28</v>
      </c>
      <c r="G77" s="6"/>
      <c r="H77" s="7">
        <v>3</v>
      </c>
      <c r="I77" s="6"/>
      <c r="J77" s="7">
        <v>2</v>
      </c>
      <c r="K77" s="6"/>
      <c r="L77" s="6">
        <v>0</v>
      </c>
      <c r="M77" s="8">
        <f t="shared" si="1"/>
        <v>33</v>
      </c>
    </row>
    <row r="78" spans="1:13" x14ac:dyDescent="0.25">
      <c r="A78" s="2">
        <v>68</v>
      </c>
      <c r="B78" s="3" t="s">
        <v>127</v>
      </c>
      <c r="C78" s="4" t="s">
        <v>121</v>
      </c>
      <c r="D78" s="5">
        <v>0</v>
      </c>
      <c r="E78" s="6"/>
      <c r="F78" s="7">
        <v>7</v>
      </c>
      <c r="G78" s="6"/>
      <c r="H78" s="7">
        <v>2</v>
      </c>
      <c r="I78" s="6"/>
      <c r="J78" s="7">
        <v>1</v>
      </c>
      <c r="K78" s="6"/>
      <c r="L78" s="6">
        <v>0</v>
      </c>
      <c r="M78" s="8">
        <f t="shared" si="1"/>
        <v>10</v>
      </c>
    </row>
    <row r="79" spans="1:13" x14ac:dyDescent="0.25">
      <c r="A79" s="2">
        <v>69</v>
      </c>
      <c r="B79" s="3" t="s">
        <v>128</v>
      </c>
      <c r="C79" s="4" t="s">
        <v>129</v>
      </c>
      <c r="D79" s="5">
        <v>0</v>
      </c>
      <c r="E79" s="6"/>
      <c r="F79" s="7">
        <v>2</v>
      </c>
      <c r="G79" s="6"/>
      <c r="H79" s="7">
        <v>1</v>
      </c>
      <c r="I79" s="6"/>
      <c r="J79" s="7">
        <v>0</v>
      </c>
      <c r="K79" s="6"/>
      <c r="L79" s="6">
        <v>1</v>
      </c>
      <c r="M79" s="8">
        <f t="shared" si="1"/>
        <v>4</v>
      </c>
    </row>
    <row r="80" spans="1:13" x14ac:dyDescent="0.25">
      <c r="A80" s="2">
        <v>70</v>
      </c>
      <c r="B80" s="3" t="s">
        <v>130</v>
      </c>
      <c r="C80" s="4" t="s">
        <v>131</v>
      </c>
      <c r="D80" s="5">
        <v>50</v>
      </c>
      <c r="E80" s="6"/>
      <c r="F80" s="7">
        <v>25</v>
      </c>
      <c r="G80" s="6"/>
      <c r="H80" s="7">
        <v>4</v>
      </c>
      <c r="I80" s="6"/>
      <c r="J80" s="7">
        <v>2</v>
      </c>
      <c r="K80" s="6"/>
      <c r="L80" s="6">
        <v>1</v>
      </c>
      <c r="M80" s="8">
        <f t="shared" si="1"/>
        <v>32</v>
      </c>
    </row>
    <row r="81" spans="1:13" x14ac:dyDescent="0.25">
      <c r="A81" s="2">
        <v>72</v>
      </c>
      <c r="B81" s="3" t="s">
        <v>132</v>
      </c>
      <c r="C81" s="4" t="s">
        <v>131</v>
      </c>
      <c r="D81" s="5">
        <v>20</v>
      </c>
      <c r="E81" s="6"/>
      <c r="F81" s="7">
        <v>30</v>
      </c>
      <c r="G81" s="6"/>
      <c r="H81" s="7">
        <v>4</v>
      </c>
      <c r="I81" s="6"/>
      <c r="J81" s="7">
        <v>2</v>
      </c>
      <c r="K81" s="6"/>
      <c r="L81" s="6">
        <v>1</v>
      </c>
      <c r="M81" s="8">
        <f t="shared" si="1"/>
        <v>37</v>
      </c>
    </row>
    <row r="82" spans="1:13" x14ac:dyDescent="0.25">
      <c r="A82" s="2">
        <v>73</v>
      </c>
      <c r="B82" s="3" t="s">
        <v>133</v>
      </c>
      <c r="C82" s="4" t="s">
        <v>134</v>
      </c>
      <c r="D82" s="5">
        <v>70</v>
      </c>
      <c r="E82" s="6"/>
      <c r="F82" s="7">
        <v>38</v>
      </c>
      <c r="G82" s="6"/>
      <c r="H82" s="7">
        <v>4</v>
      </c>
      <c r="I82" s="6"/>
      <c r="J82" s="7">
        <v>2</v>
      </c>
      <c r="K82" s="6"/>
      <c r="L82" s="6">
        <v>1</v>
      </c>
      <c r="M82" s="8">
        <f t="shared" si="1"/>
        <v>45</v>
      </c>
    </row>
    <row r="83" spans="1:13" ht="15.75" x14ac:dyDescent="0.25">
      <c r="A83" s="21">
        <v>74</v>
      </c>
      <c r="B83" s="22" t="s">
        <v>135</v>
      </c>
      <c r="C83" s="23" t="s">
        <v>136</v>
      </c>
      <c r="D83" s="5">
        <v>0</v>
      </c>
      <c r="E83" s="5"/>
      <c r="F83" s="7">
        <v>15</v>
      </c>
      <c r="G83" s="5"/>
      <c r="H83" s="7">
        <v>4</v>
      </c>
      <c r="I83" s="5"/>
      <c r="J83" s="7">
        <v>2</v>
      </c>
      <c r="K83" s="5"/>
      <c r="L83" s="6">
        <v>1</v>
      </c>
      <c r="M83" s="8">
        <f t="shared" si="1"/>
        <v>22</v>
      </c>
    </row>
    <row r="84" spans="1:13" x14ac:dyDescent="0.25">
      <c r="A84" s="2">
        <v>75</v>
      </c>
      <c r="B84" s="3" t="s">
        <v>137</v>
      </c>
      <c r="C84" s="4" t="s">
        <v>138</v>
      </c>
      <c r="D84" s="5">
        <v>0</v>
      </c>
      <c r="E84" s="6"/>
      <c r="F84" s="7">
        <v>3</v>
      </c>
      <c r="G84" s="6"/>
      <c r="H84" s="7">
        <v>2</v>
      </c>
      <c r="I84" s="6"/>
      <c r="J84" s="7">
        <v>2</v>
      </c>
      <c r="K84" s="6"/>
      <c r="L84" s="6">
        <v>1</v>
      </c>
      <c r="M84" s="8">
        <f t="shared" si="1"/>
        <v>8</v>
      </c>
    </row>
    <row r="85" spans="1:13" x14ac:dyDescent="0.25">
      <c r="A85" s="2">
        <v>76</v>
      </c>
      <c r="B85" s="3" t="s">
        <v>139</v>
      </c>
      <c r="C85" s="4" t="s">
        <v>140</v>
      </c>
      <c r="D85" s="5">
        <v>10</v>
      </c>
      <c r="E85" s="6"/>
      <c r="F85" s="7">
        <v>12</v>
      </c>
      <c r="G85" s="6"/>
      <c r="H85" s="7">
        <v>2</v>
      </c>
      <c r="I85" s="6"/>
      <c r="J85" s="7">
        <v>1</v>
      </c>
      <c r="K85" s="6"/>
      <c r="L85" s="6">
        <v>0</v>
      </c>
      <c r="M85" s="8">
        <f t="shared" si="1"/>
        <v>15</v>
      </c>
    </row>
    <row r="86" spans="1:13" x14ac:dyDescent="0.25">
      <c r="A86" s="2">
        <v>77</v>
      </c>
      <c r="B86" s="3" t="s">
        <v>141</v>
      </c>
      <c r="C86" s="4" t="s">
        <v>142</v>
      </c>
      <c r="D86" s="5">
        <v>50</v>
      </c>
      <c r="E86" s="6"/>
      <c r="F86" s="7">
        <v>28</v>
      </c>
      <c r="G86" s="6"/>
      <c r="H86" s="7">
        <v>4</v>
      </c>
      <c r="I86" s="6"/>
      <c r="J86" s="7">
        <v>2</v>
      </c>
      <c r="K86" s="6"/>
      <c r="L86" s="6">
        <v>2</v>
      </c>
      <c r="M86" s="8">
        <f t="shared" si="1"/>
        <v>36</v>
      </c>
    </row>
    <row r="87" spans="1:13" x14ac:dyDescent="0.25">
      <c r="A87" s="2">
        <v>78</v>
      </c>
      <c r="B87" s="3" t="s">
        <v>143</v>
      </c>
      <c r="C87" s="4" t="s">
        <v>144</v>
      </c>
      <c r="D87" s="5">
        <v>0</v>
      </c>
      <c r="E87" s="6"/>
      <c r="F87" s="7">
        <v>3</v>
      </c>
      <c r="G87" s="6"/>
      <c r="H87" s="7">
        <v>2</v>
      </c>
      <c r="I87" s="6"/>
      <c r="J87" s="7">
        <v>1</v>
      </c>
      <c r="K87" s="6"/>
      <c r="L87" s="6">
        <v>0</v>
      </c>
      <c r="M87" s="8">
        <f t="shared" si="1"/>
        <v>6</v>
      </c>
    </row>
    <row r="88" spans="1:13" x14ac:dyDescent="0.25">
      <c r="A88" s="2">
        <v>79</v>
      </c>
      <c r="B88" s="3" t="s">
        <v>145</v>
      </c>
      <c r="C88" s="4" t="s">
        <v>146</v>
      </c>
      <c r="D88" s="5">
        <v>10</v>
      </c>
      <c r="E88" s="6"/>
      <c r="F88" s="7">
        <v>16</v>
      </c>
      <c r="G88" s="6"/>
      <c r="H88" s="7">
        <v>2</v>
      </c>
      <c r="I88" s="6"/>
      <c r="J88" s="7">
        <v>1</v>
      </c>
      <c r="K88" s="6"/>
      <c r="L88" s="6">
        <v>0</v>
      </c>
      <c r="M88" s="8">
        <f t="shared" si="1"/>
        <v>19</v>
      </c>
    </row>
    <row r="89" spans="1:13" x14ac:dyDescent="0.25">
      <c r="A89" s="2">
        <v>80</v>
      </c>
      <c r="B89" s="3" t="s">
        <v>147</v>
      </c>
      <c r="C89" s="4" t="s">
        <v>148</v>
      </c>
      <c r="D89" s="5">
        <v>5</v>
      </c>
      <c r="E89" s="6"/>
      <c r="F89" s="7">
        <v>3</v>
      </c>
      <c r="G89" s="6"/>
      <c r="H89" s="7">
        <v>1</v>
      </c>
      <c r="I89" s="6"/>
      <c r="J89" s="7">
        <v>1</v>
      </c>
      <c r="K89" s="6"/>
      <c r="L89" s="6">
        <v>1</v>
      </c>
      <c r="M89" s="8">
        <f t="shared" si="1"/>
        <v>6</v>
      </c>
    </row>
    <row r="90" spans="1:13" x14ac:dyDescent="0.25">
      <c r="A90" s="2">
        <v>81</v>
      </c>
      <c r="B90" s="3" t="s">
        <v>149</v>
      </c>
      <c r="C90" s="4" t="s">
        <v>148</v>
      </c>
      <c r="D90" s="5">
        <v>15</v>
      </c>
      <c r="E90" s="6"/>
      <c r="F90" s="7">
        <v>10</v>
      </c>
      <c r="G90" s="6"/>
      <c r="H90" s="7">
        <v>3</v>
      </c>
      <c r="I90" s="6"/>
      <c r="J90" s="7">
        <v>2</v>
      </c>
      <c r="K90" s="6"/>
      <c r="L90" s="6">
        <v>1</v>
      </c>
      <c r="M90" s="8">
        <f t="shared" si="1"/>
        <v>16</v>
      </c>
    </row>
    <row r="91" spans="1:13" x14ac:dyDescent="0.25">
      <c r="A91" s="2">
        <v>82</v>
      </c>
      <c r="B91" s="3" t="s">
        <v>150</v>
      </c>
      <c r="C91" s="4" t="s">
        <v>151</v>
      </c>
      <c r="D91" s="5">
        <v>0</v>
      </c>
      <c r="E91" s="6"/>
      <c r="F91" s="7">
        <v>24</v>
      </c>
      <c r="G91" s="6"/>
      <c r="H91" s="7">
        <v>4</v>
      </c>
      <c r="I91" s="6"/>
      <c r="J91" s="7">
        <v>2</v>
      </c>
      <c r="K91" s="6"/>
      <c r="L91" s="6">
        <v>1</v>
      </c>
      <c r="M91" s="8">
        <f t="shared" si="1"/>
        <v>31</v>
      </c>
    </row>
    <row r="92" spans="1:13" x14ac:dyDescent="0.25">
      <c r="A92" s="2">
        <v>83</v>
      </c>
      <c r="B92" s="3" t="s">
        <v>152</v>
      </c>
      <c r="C92" s="4" t="s">
        <v>153</v>
      </c>
      <c r="D92" s="5">
        <v>10</v>
      </c>
      <c r="E92" s="6"/>
      <c r="F92" s="7">
        <v>22</v>
      </c>
      <c r="G92" s="6"/>
      <c r="H92" s="7">
        <v>3</v>
      </c>
      <c r="I92" s="6"/>
      <c r="J92" s="7">
        <v>1</v>
      </c>
      <c r="K92" s="6"/>
      <c r="L92" s="6">
        <v>0</v>
      </c>
      <c r="M92" s="8">
        <f t="shared" si="1"/>
        <v>26</v>
      </c>
    </row>
    <row r="93" spans="1:13" x14ac:dyDescent="0.25">
      <c r="A93" s="2">
        <v>84</v>
      </c>
      <c r="B93" s="3" t="s">
        <v>154</v>
      </c>
      <c r="C93" s="4" t="s">
        <v>151</v>
      </c>
      <c r="D93" s="5">
        <v>200</v>
      </c>
      <c r="E93" s="6"/>
      <c r="F93" s="7">
        <v>39</v>
      </c>
      <c r="G93" s="6"/>
      <c r="H93" s="7">
        <v>5</v>
      </c>
      <c r="I93" s="6"/>
      <c r="J93" s="7">
        <v>2</v>
      </c>
      <c r="K93" s="6"/>
      <c r="L93" s="6">
        <v>1</v>
      </c>
      <c r="M93" s="8">
        <f t="shared" si="1"/>
        <v>47</v>
      </c>
    </row>
    <row r="94" spans="1:13" x14ac:dyDescent="0.25">
      <c r="A94" s="2">
        <v>85</v>
      </c>
      <c r="B94" s="3" t="s">
        <v>155</v>
      </c>
      <c r="C94" s="4" t="s">
        <v>156</v>
      </c>
      <c r="D94" s="5">
        <v>15</v>
      </c>
      <c r="E94" s="6"/>
      <c r="F94" s="6">
        <v>12</v>
      </c>
      <c r="G94" s="6"/>
      <c r="H94" s="6">
        <v>3</v>
      </c>
      <c r="I94" s="6"/>
      <c r="J94" s="6">
        <v>2</v>
      </c>
      <c r="K94" s="6"/>
      <c r="L94" s="6">
        <v>1</v>
      </c>
      <c r="M94" s="8">
        <f t="shared" ref="M94:M101" si="2">SUM(F94:L94)</f>
        <v>18</v>
      </c>
    </row>
    <row r="95" spans="1:13" x14ac:dyDescent="0.25">
      <c r="A95" s="2">
        <v>86</v>
      </c>
      <c r="B95" s="3" t="s">
        <v>157</v>
      </c>
      <c r="C95" s="4" t="s">
        <v>158</v>
      </c>
      <c r="D95" s="5">
        <v>10</v>
      </c>
      <c r="E95" s="6"/>
      <c r="F95" s="6">
        <v>20</v>
      </c>
      <c r="G95" s="6"/>
      <c r="H95" s="6">
        <v>5</v>
      </c>
      <c r="I95" s="6"/>
      <c r="J95" s="6">
        <v>1</v>
      </c>
      <c r="K95" s="6"/>
      <c r="L95" s="6">
        <v>1</v>
      </c>
      <c r="M95" s="8">
        <f t="shared" si="2"/>
        <v>27</v>
      </c>
    </row>
    <row r="96" spans="1:13" x14ac:dyDescent="0.25">
      <c r="A96" s="2">
        <v>87</v>
      </c>
      <c r="B96" s="3" t="s">
        <v>159</v>
      </c>
      <c r="C96" s="4" t="s">
        <v>160</v>
      </c>
      <c r="D96" s="5">
        <v>8</v>
      </c>
      <c r="E96" s="6"/>
      <c r="F96" s="6">
        <v>13</v>
      </c>
      <c r="G96" s="6"/>
      <c r="H96" s="6">
        <v>3</v>
      </c>
      <c r="I96" s="6"/>
      <c r="J96" s="6">
        <v>1</v>
      </c>
      <c r="K96" s="6"/>
      <c r="L96" s="6">
        <v>0</v>
      </c>
      <c r="M96" s="8">
        <f t="shared" si="2"/>
        <v>17</v>
      </c>
    </row>
    <row r="97" spans="1:13" x14ac:dyDescent="0.25">
      <c r="A97" s="2">
        <v>88</v>
      </c>
      <c r="B97" s="3" t="s">
        <v>161</v>
      </c>
      <c r="C97" s="4" t="s">
        <v>162</v>
      </c>
      <c r="D97" s="5">
        <v>5</v>
      </c>
      <c r="E97" s="6"/>
      <c r="F97" s="6">
        <v>3</v>
      </c>
      <c r="G97" s="6"/>
      <c r="H97" s="6">
        <v>2</v>
      </c>
      <c r="I97" s="6"/>
      <c r="J97" s="6">
        <v>1</v>
      </c>
      <c r="K97" s="6"/>
      <c r="L97" s="6">
        <v>1</v>
      </c>
      <c r="M97" s="8">
        <f t="shared" si="2"/>
        <v>7</v>
      </c>
    </row>
    <row r="98" spans="1:13" x14ac:dyDescent="0.25">
      <c r="A98" s="2">
        <v>89</v>
      </c>
      <c r="B98" s="3" t="s">
        <v>163</v>
      </c>
      <c r="C98" s="4" t="s">
        <v>164</v>
      </c>
      <c r="D98" s="5">
        <v>5</v>
      </c>
      <c r="E98" s="6"/>
      <c r="F98" s="6">
        <v>14</v>
      </c>
      <c r="G98" s="6"/>
      <c r="H98" s="6">
        <v>3</v>
      </c>
      <c r="I98" s="6"/>
      <c r="J98" s="6">
        <v>1</v>
      </c>
      <c r="K98" s="6"/>
      <c r="L98" s="6">
        <v>1</v>
      </c>
      <c r="M98" s="8">
        <f t="shared" si="2"/>
        <v>19</v>
      </c>
    </row>
    <row r="99" spans="1:13" x14ac:dyDescent="0.25">
      <c r="A99" s="2">
        <v>90</v>
      </c>
      <c r="B99" s="3" t="s">
        <v>165</v>
      </c>
      <c r="C99" s="4"/>
      <c r="D99" s="5">
        <v>0</v>
      </c>
      <c r="E99" s="6"/>
      <c r="F99" s="6">
        <v>4</v>
      </c>
      <c r="G99" s="6"/>
      <c r="H99" s="6">
        <v>2</v>
      </c>
      <c r="I99" s="6"/>
      <c r="J99" s="6">
        <v>1</v>
      </c>
      <c r="K99" s="6"/>
      <c r="L99" s="6">
        <v>0</v>
      </c>
      <c r="M99" s="8">
        <f t="shared" si="2"/>
        <v>7</v>
      </c>
    </row>
    <row r="100" spans="1:13" x14ac:dyDescent="0.25">
      <c r="A100" s="2">
        <v>91</v>
      </c>
      <c r="B100" s="3" t="s">
        <v>166</v>
      </c>
      <c r="C100" s="4"/>
      <c r="D100" s="5">
        <v>10</v>
      </c>
      <c r="E100" s="6"/>
      <c r="F100" s="6">
        <v>5</v>
      </c>
      <c r="G100" s="6"/>
      <c r="H100" s="6">
        <v>2</v>
      </c>
      <c r="I100" s="6"/>
      <c r="J100" s="6">
        <v>1</v>
      </c>
      <c r="K100" s="6"/>
      <c r="L100" s="6">
        <v>1</v>
      </c>
      <c r="M100" s="8">
        <f t="shared" si="2"/>
        <v>9</v>
      </c>
    </row>
    <row r="101" spans="1:13" x14ac:dyDescent="0.25">
      <c r="A101" s="2">
        <v>92</v>
      </c>
      <c r="B101" s="3" t="s">
        <v>167</v>
      </c>
      <c r="C101" s="4"/>
      <c r="D101" s="5">
        <v>0</v>
      </c>
      <c r="E101" s="6"/>
      <c r="F101" s="6">
        <v>4</v>
      </c>
      <c r="G101" s="6"/>
      <c r="H101" s="6">
        <v>2</v>
      </c>
      <c r="I101" s="6"/>
      <c r="J101" s="6">
        <v>1</v>
      </c>
      <c r="K101" s="6"/>
      <c r="L101" s="6">
        <v>0</v>
      </c>
      <c r="M101" s="8">
        <f t="shared" si="2"/>
        <v>7</v>
      </c>
    </row>
    <row r="102" spans="1:13" x14ac:dyDescent="0.25">
      <c r="A102" s="2">
        <v>93</v>
      </c>
      <c r="B102" s="3" t="s">
        <v>125</v>
      </c>
      <c r="C102" s="4"/>
      <c r="D102" s="5">
        <v>10</v>
      </c>
      <c r="E102" s="6"/>
      <c r="F102" s="6">
        <v>14</v>
      </c>
      <c r="G102" s="6"/>
      <c r="H102" s="6">
        <v>3</v>
      </c>
      <c r="I102" s="6"/>
      <c r="J102" s="6">
        <v>3</v>
      </c>
      <c r="K102" s="6"/>
      <c r="L102" s="6">
        <v>1</v>
      </c>
      <c r="M102" s="8">
        <v>20</v>
      </c>
    </row>
    <row r="103" spans="1:13" x14ac:dyDescent="0.25">
      <c r="A103" s="2"/>
      <c r="B103" s="3"/>
      <c r="C103" s="10" t="s">
        <v>45</v>
      </c>
      <c r="D103" s="24">
        <f>SUM(D28:D102)</f>
        <v>1973</v>
      </c>
      <c r="E103" s="25"/>
      <c r="F103" s="25">
        <f>SUM(F28:F102)</f>
        <v>1497</v>
      </c>
      <c r="G103" s="11">
        <f>SUM(G78:G96)</f>
        <v>0</v>
      </c>
      <c r="H103" s="25">
        <f>SUM(H28:H102)</f>
        <v>298</v>
      </c>
      <c r="I103" s="11">
        <f>SUM(I78:I96)</f>
        <v>0</v>
      </c>
      <c r="J103" s="25">
        <f>SUM(J28:J102)</f>
        <v>124</v>
      </c>
      <c r="K103" s="11">
        <f>SUM(K78:K96)</f>
        <v>0</v>
      </c>
      <c r="L103" s="25">
        <f>SUM(L28:L102)</f>
        <v>53</v>
      </c>
      <c r="M103" s="26">
        <f>SUM(M28:M102)</f>
        <v>1971</v>
      </c>
    </row>
    <row r="105" spans="1:13" x14ac:dyDescent="0.25">
      <c r="A105" s="199" t="s">
        <v>168</v>
      </c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1"/>
    </row>
    <row r="106" spans="1:13" x14ac:dyDescent="0.25">
      <c r="A106" s="199"/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1"/>
    </row>
    <row r="107" spans="1:13" x14ac:dyDescent="0.25">
      <c r="A107" s="2">
        <v>93</v>
      </c>
      <c r="B107" s="3" t="s">
        <v>169</v>
      </c>
      <c r="C107" s="4" t="s">
        <v>170</v>
      </c>
      <c r="D107" s="5">
        <v>15</v>
      </c>
      <c r="E107" s="6"/>
      <c r="F107" s="6">
        <v>33</v>
      </c>
      <c r="G107" s="6"/>
      <c r="H107" s="6">
        <v>5</v>
      </c>
      <c r="I107" s="6"/>
      <c r="J107" s="6">
        <v>3</v>
      </c>
      <c r="K107" s="6"/>
      <c r="L107" s="6">
        <v>1</v>
      </c>
      <c r="M107" s="8">
        <f>SUM(F107:L107)</f>
        <v>42</v>
      </c>
    </row>
    <row r="108" spans="1:13" x14ac:dyDescent="0.25">
      <c r="A108" s="27">
        <v>94</v>
      </c>
      <c r="B108" s="3" t="s">
        <v>171</v>
      </c>
      <c r="C108" s="4" t="s">
        <v>172</v>
      </c>
      <c r="D108" s="5">
        <v>10</v>
      </c>
      <c r="E108" s="5"/>
      <c r="F108" s="6">
        <v>18</v>
      </c>
      <c r="G108" s="6"/>
      <c r="H108" s="6">
        <v>11</v>
      </c>
      <c r="I108" s="6"/>
      <c r="J108" s="6">
        <v>2</v>
      </c>
      <c r="K108" s="6"/>
      <c r="L108" s="6">
        <v>1</v>
      </c>
      <c r="M108" s="8">
        <f t="shared" ref="M108:M118" si="3">SUM(F108:L108)</f>
        <v>32</v>
      </c>
    </row>
    <row r="109" spans="1:13" x14ac:dyDescent="0.25">
      <c r="A109" s="2">
        <v>95</v>
      </c>
      <c r="B109" s="3" t="s">
        <v>173</v>
      </c>
      <c r="C109" s="4" t="s">
        <v>174</v>
      </c>
      <c r="D109" s="5">
        <v>10</v>
      </c>
      <c r="E109" s="6"/>
      <c r="F109" s="6">
        <v>18</v>
      </c>
      <c r="G109" s="6"/>
      <c r="H109" s="6">
        <v>10</v>
      </c>
      <c r="I109" s="6"/>
      <c r="J109" s="6">
        <v>3</v>
      </c>
      <c r="K109" s="6"/>
      <c r="L109" s="6">
        <v>1</v>
      </c>
      <c r="M109" s="8">
        <f t="shared" si="3"/>
        <v>32</v>
      </c>
    </row>
    <row r="110" spans="1:13" x14ac:dyDescent="0.25">
      <c r="A110" s="27">
        <v>96</v>
      </c>
      <c r="B110" s="3" t="s">
        <v>175</v>
      </c>
      <c r="C110" s="4"/>
      <c r="D110" s="5">
        <v>50</v>
      </c>
      <c r="E110" s="6"/>
      <c r="F110" s="6">
        <v>33</v>
      </c>
      <c r="G110" s="6"/>
      <c r="H110" s="6">
        <v>11</v>
      </c>
      <c r="I110" s="6"/>
      <c r="J110" s="6">
        <v>7</v>
      </c>
      <c r="K110" s="6"/>
      <c r="L110" s="6">
        <v>2</v>
      </c>
      <c r="M110" s="8">
        <f t="shared" si="3"/>
        <v>53</v>
      </c>
    </row>
    <row r="111" spans="1:13" x14ac:dyDescent="0.25">
      <c r="A111" s="2">
        <v>97</v>
      </c>
      <c r="B111" s="3" t="s">
        <v>176</v>
      </c>
      <c r="C111" s="4" t="s">
        <v>177</v>
      </c>
      <c r="D111" s="5">
        <v>13</v>
      </c>
      <c r="E111" s="6"/>
      <c r="F111" s="6">
        <v>24</v>
      </c>
      <c r="G111" s="6"/>
      <c r="H111" s="6">
        <v>6</v>
      </c>
      <c r="I111" s="6"/>
      <c r="J111" s="6">
        <v>1</v>
      </c>
      <c r="K111" s="6"/>
      <c r="L111" s="6">
        <v>1</v>
      </c>
      <c r="M111" s="8">
        <f t="shared" si="3"/>
        <v>32</v>
      </c>
    </row>
    <row r="112" spans="1:13" x14ac:dyDescent="0.25">
      <c r="A112" s="27">
        <v>98</v>
      </c>
      <c r="B112" s="3" t="s">
        <v>178</v>
      </c>
      <c r="C112" s="4" t="s">
        <v>266</v>
      </c>
      <c r="D112" s="5">
        <v>20</v>
      </c>
      <c r="E112" s="6"/>
      <c r="F112" s="6">
        <v>10</v>
      </c>
      <c r="G112" s="6"/>
      <c r="H112" s="6">
        <v>4</v>
      </c>
      <c r="I112" s="6"/>
      <c r="J112" s="6">
        <v>2</v>
      </c>
      <c r="K112" s="6"/>
      <c r="L112" s="6">
        <v>1</v>
      </c>
      <c r="M112" s="8">
        <f t="shared" si="3"/>
        <v>17</v>
      </c>
    </row>
    <row r="113" spans="1:13" x14ac:dyDescent="0.25">
      <c r="A113" s="2">
        <v>99</v>
      </c>
      <c r="B113" s="3" t="s">
        <v>180</v>
      </c>
      <c r="C113" s="4" t="s">
        <v>181</v>
      </c>
      <c r="D113" s="5">
        <v>5</v>
      </c>
      <c r="E113" s="6"/>
      <c r="F113" s="6">
        <v>7</v>
      </c>
      <c r="G113" s="6"/>
      <c r="H113" s="6">
        <v>3</v>
      </c>
      <c r="I113" s="6"/>
      <c r="J113" s="6">
        <v>1</v>
      </c>
      <c r="K113" s="6"/>
      <c r="L113" s="6">
        <v>0</v>
      </c>
      <c r="M113" s="8">
        <f t="shared" si="3"/>
        <v>11</v>
      </c>
    </row>
    <row r="114" spans="1:13" x14ac:dyDescent="0.25">
      <c r="A114" s="27">
        <v>100</v>
      </c>
      <c r="B114" s="3" t="s">
        <v>182</v>
      </c>
      <c r="C114" s="4" t="s">
        <v>183</v>
      </c>
      <c r="D114" s="5">
        <v>7</v>
      </c>
      <c r="E114" s="6"/>
      <c r="F114" s="6">
        <v>8</v>
      </c>
      <c r="G114" s="6"/>
      <c r="H114" s="6">
        <v>3</v>
      </c>
      <c r="I114" s="6"/>
      <c r="J114" s="6">
        <v>1</v>
      </c>
      <c r="K114" s="6"/>
      <c r="L114" s="6">
        <v>0</v>
      </c>
      <c r="M114" s="8">
        <f t="shared" si="3"/>
        <v>12</v>
      </c>
    </row>
    <row r="115" spans="1:13" x14ac:dyDescent="0.25">
      <c r="A115" s="2">
        <v>101</v>
      </c>
      <c r="B115" s="3" t="s">
        <v>184</v>
      </c>
      <c r="C115" s="4" t="s">
        <v>185</v>
      </c>
      <c r="D115" s="5">
        <v>10</v>
      </c>
      <c r="E115" s="6"/>
      <c r="F115" s="6">
        <v>20</v>
      </c>
      <c r="G115" s="6"/>
      <c r="H115" s="6">
        <v>10</v>
      </c>
      <c r="I115" s="6"/>
      <c r="J115" s="6">
        <v>2</v>
      </c>
      <c r="K115" s="6"/>
      <c r="L115" s="6">
        <v>1</v>
      </c>
      <c r="M115" s="8">
        <f t="shared" si="3"/>
        <v>33</v>
      </c>
    </row>
    <row r="116" spans="1:13" x14ac:dyDescent="0.25">
      <c r="A116" s="2">
        <v>102</v>
      </c>
      <c r="B116" s="3" t="s">
        <v>333</v>
      </c>
      <c r="C116" s="4" t="s">
        <v>266</v>
      </c>
      <c r="D116" s="5">
        <v>0</v>
      </c>
      <c r="E116" s="6"/>
      <c r="F116" s="6">
        <v>0</v>
      </c>
      <c r="G116" s="6"/>
      <c r="H116" s="6">
        <v>0</v>
      </c>
      <c r="I116" s="6"/>
      <c r="J116" s="6">
        <v>0</v>
      </c>
      <c r="K116" s="6"/>
      <c r="L116" s="6">
        <v>0</v>
      </c>
      <c r="M116" s="8">
        <f t="shared" si="3"/>
        <v>0</v>
      </c>
    </row>
    <row r="117" spans="1:13" x14ac:dyDescent="0.25">
      <c r="A117" s="27">
        <v>103</v>
      </c>
      <c r="B117" s="3" t="s">
        <v>186</v>
      </c>
      <c r="C117" s="4" t="s">
        <v>187</v>
      </c>
      <c r="D117" s="5">
        <v>5</v>
      </c>
      <c r="E117" s="6"/>
      <c r="F117" s="6">
        <v>12</v>
      </c>
      <c r="G117" s="6"/>
      <c r="H117" s="6">
        <v>3</v>
      </c>
      <c r="I117" s="6"/>
      <c r="J117" s="6">
        <v>2</v>
      </c>
      <c r="K117" s="6"/>
      <c r="L117" s="6">
        <v>1</v>
      </c>
      <c r="M117" s="8">
        <f t="shared" si="3"/>
        <v>18</v>
      </c>
    </row>
    <row r="118" spans="1:13" x14ac:dyDescent="0.25">
      <c r="A118" s="2"/>
      <c r="B118" s="2"/>
      <c r="C118" s="10" t="s">
        <v>45</v>
      </c>
      <c r="D118" s="5">
        <f>SUM(D107:D117)</f>
        <v>145</v>
      </c>
      <c r="E118" s="5"/>
      <c r="F118" s="25">
        <f>SUM(F107:F117)</f>
        <v>183</v>
      </c>
      <c r="G118" s="25"/>
      <c r="H118" s="25">
        <f>SUM(H107:H117)</f>
        <v>66</v>
      </c>
      <c r="I118" s="25"/>
      <c r="J118" s="25">
        <f>SUM(J107:J117)</f>
        <v>24</v>
      </c>
      <c r="K118" s="25"/>
      <c r="L118" s="25">
        <f>SUM(L107:L117)</f>
        <v>9</v>
      </c>
      <c r="M118" s="8">
        <f t="shared" si="3"/>
        <v>282</v>
      </c>
    </row>
    <row r="119" spans="1:13" x14ac:dyDescent="0.25">
      <c r="A119" s="12"/>
      <c r="B119" s="13"/>
      <c r="C119" s="14"/>
      <c r="D119" s="15"/>
      <c r="E119" s="15"/>
      <c r="F119" s="28"/>
      <c r="G119" s="28"/>
      <c r="H119" s="28"/>
      <c r="I119" s="28"/>
      <c r="J119" s="28"/>
      <c r="K119" s="28"/>
      <c r="L119" s="28"/>
      <c r="M119" s="29"/>
    </row>
    <row r="120" spans="1:13" x14ac:dyDescent="0.25">
      <c r="A120" s="199" t="s">
        <v>188</v>
      </c>
      <c r="B120" s="200"/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1"/>
    </row>
    <row r="121" spans="1:13" x14ac:dyDescent="0.25">
      <c r="A121" s="199"/>
      <c r="B121" s="200"/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1"/>
    </row>
    <row r="122" spans="1:13" x14ac:dyDescent="0.25">
      <c r="A122" s="2">
        <v>103</v>
      </c>
      <c r="B122" s="30" t="s">
        <v>189</v>
      </c>
      <c r="C122" s="4" t="s">
        <v>190</v>
      </c>
      <c r="D122" s="5">
        <v>10</v>
      </c>
      <c r="E122" s="6"/>
      <c r="F122" s="6">
        <v>20</v>
      </c>
      <c r="G122" s="6"/>
      <c r="H122" s="6">
        <v>4</v>
      </c>
      <c r="I122" s="6"/>
      <c r="J122" s="6">
        <v>2</v>
      </c>
      <c r="K122" s="6"/>
      <c r="L122" s="6">
        <v>1</v>
      </c>
      <c r="M122" s="8">
        <f>SUM(F122:L122)</f>
        <v>27</v>
      </c>
    </row>
    <row r="123" spans="1:13" x14ac:dyDescent="0.25">
      <c r="A123" s="2">
        <v>104</v>
      </c>
      <c r="B123" s="3" t="s">
        <v>191</v>
      </c>
      <c r="C123" s="4" t="s">
        <v>192</v>
      </c>
      <c r="D123" s="5">
        <v>15</v>
      </c>
      <c r="E123" s="6"/>
      <c r="F123" s="6">
        <v>24</v>
      </c>
      <c r="G123" s="6"/>
      <c r="H123" s="6">
        <v>3</v>
      </c>
      <c r="I123" s="6"/>
      <c r="J123" s="6">
        <v>1</v>
      </c>
      <c r="K123" s="6"/>
      <c r="L123" s="6">
        <v>1</v>
      </c>
      <c r="M123" s="8">
        <f t="shared" ref="M123:M124" si="4">SUM(F123:L123)</f>
        <v>29</v>
      </c>
    </row>
    <row r="124" spans="1:13" x14ac:dyDescent="0.25">
      <c r="A124" s="2"/>
      <c r="B124" s="3"/>
      <c r="C124" s="10" t="s">
        <v>45</v>
      </c>
      <c r="D124" s="5">
        <v>25</v>
      </c>
      <c r="E124" s="6"/>
      <c r="F124" s="25">
        <f t="shared" ref="F124:L124" si="5">SUM(F122:F123)</f>
        <v>44</v>
      </c>
      <c r="G124" s="25">
        <f t="shared" si="5"/>
        <v>0</v>
      </c>
      <c r="H124" s="25">
        <f t="shared" si="5"/>
        <v>7</v>
      </c>
      <c r="I124" s="25">
        <f t="shared" si="5"/>
        <v>0</v>
      </c>
      <c r="J124" s="25">
        <f t="shared" si="5"/>
        <v>3</v>
      </c>
      <c r="K124" s="25">
        <f t="shared" si="5"/>
        <v>0</v>
      </c>
      <c r="L124" s="25">
        <f t="shared" si="5"/>
        <v>2</v>
      </c>
      <c r="M124" s="8">
        <f t="shared" si="4"/>
        <v>56</v>
      </c>
    </row>
    <row r="125" spans="1:13" x14ac:dyDescent="0.25">
      <c r="A125" s="12"/>
      <c r="B125" s="13"/>
      <c r="C125" s="14"/>
      <c r="D125" s="15"/>
      <c r="E125" s="16"/>
      <c r="F125" s="17"/>
      <c r="G125" s="17"/>
      <c r="H125" s="17"/>
      <c r="I125" s="17"/>
      <c r="J125" s="17"/>
      <c r="K125" s="17"/>
      <c r="L125" s="17"/>
      <c r="M125" s="18"/>
    </row>
    <row r="126" spans="1:13" x14ac:dyDescent="0.25">
      <c r="A126" s="202" t="s">
        <v>193</v>
      </c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04"/>
    </row>
    <row r="127" spans="1:13" x14ac:dyDescent="0.25">
      <c r="A127" s="202"/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04"/>
    </row>
    <row r="128" spans="1:13" x14ac:dyDescent="0.25">
      <c r="A128" s="2">
        <v>101</v>
      </c>
      <c r="B128" s="3" t="s">
        <v>194</v>
      </c>
      <c r="C128" s="4" t="s">
        <v>195</v>
      </c>
      <c r="D128" s="5">
        <v>50</v>
      </c>
      <c r="E128" s="6"/>
      <c r="F128" s="6">
        <v>35</v>
      </c>
      <c r="G128" s="6"/>
      <c r="H128" s="6">
        <v>6</v>
      </c>
      <c r="I128" s="6"/>
      <c r="J128" s="6">
        <v>2</v>
      </c>
      <c r="K128" s="6"/>
      <c r="L128" s="6">
        <v>1</v>
      </c>
      <c r="M128" s="8">
        <f>SUM(F128:L128)</f>
        <v>44</v>
      </c>
    </row>
    <row r="129" spans="1:13" x14ac:dyDescent="0.25">
      <c r="A129" s="2">
        <v>102</v>
      </c>
      <c r="B129" s="3" t="s">
        <v>196</v>
      </c>
      <c r="C129" s="4" t="s">
        <v>197</v>
      </c>
      <c r="D129" s="5">
        <v>8</v>
      </c>
      <c r="E129" s="6"/>
      <c r="F129" s="6">
        <v>10</v>
      </c>
      <c r="G129" s="6"/>
      <c r="H129" s="6">
        <v>2</v>
      </c>
      <c r="I129" s="6"/>
      <c r="J129" s="6">
        <v>1</v>
      </c>
      <c r="K129" s="6"/>
      <c r="L129" s="6">
        <v>1</v>
      </c>
      <c r="M129" s="8">
        <f t="shared" ref="M129:M142" si="6">SUM(F129:L129)</f>
        <v>14</v>
      </c>
    </row>
    <row r="130" spans="1:13" x14ac:dyDescent="0.25">
      <c r="A130" s="2">
        <v>103</v>
      </c>
      <c r="B130" s="3" t="s">
        <v>198</v>
      </c>
      <c r="C130" s="4" t="s">
        <v>199</v>
      </c>
      <c r="D130" s="5">
        <v>30</v>
      </c>
      <c r="E130" s="6"/>
      <c r="F130" s="6">
        <v>38</v>
      </c>
      <c r="G130" s="6"/>
      <c r="H130" s="6">
        <v>5</v>
      </c>
      <c r="I130" s="6"/>
      <c r="J130" s="6">
        <v>1</v>
      </c>
      <c r="K130" s="6"/>
      <c r="L130" s="6">
        <v>1</v>
      </c>
      <c r="M130" s="8">
        <f t="shared" si="6"/>
        <v>45</v>
      </c>
    </row>
    <row r="131" spans="1:13" x14ac:dyDescent="0.25">
      <c r="A131" s="2">
        <v>104</v>
      </c>
      <c r="B131" s="3" t="s">
        <v>200</v>
      </c>
      <c r="C131" s="4" t="s">
        <v>201</v>
      </c>
      <c r="D131" s="5">
        <v>25</v>
      </c>
      <c r="E131" s="6"/>
      <c r="F131" s="6">
        <v>25</v>
      </c>
      <c r="G131" s="6"/>
      <c r="H131" s="6">
        <v>4</v>
      </c>
      <c r="I131" s="6"/>
      <c r="J131" s="6">
        <v>1</v>
      </c>
      <c r="K131" s="6"/>
      <c r="L131" s="6">
        <v>1</v>
      </c>
      <c r="M131" s="8">
        <f t="shared" si="6"/>
        <v>31</v>
      </c>
    </row>
    <row r="132" spans="1:13" x14ac:dyDescent="0.25">
      <c r="A132" s="2">
        <v>105</v>
      </c>
      <c r="B132" s="3" t="s">
        <v>202</v>
      </c>
      <c r="C132" s="4" t="s">
        <v>203</v>
      </c>
      <c r="D132" s="5">
        <v>0</v>
      </c>
      <c r="E132" s="6"/>
      <c r="F132" s="6">
        <v>7</v>
      </c>
      <c r="G132" s="6"/>
      <c r="H132" s="6">
        <v>5</v>
      </c>
      <c r="I132" s="6"/>
      <c r="J132" s="6">
        <v>1</v>
      </c>
      <c r="K132" s="6"/>
      <c r="L132" s="6">
        <v>1</v>
      </c>
      <c r="M132" s="8">
        <f t="shared" si="6"/>
        <v>14</v>
      </c>
    </row>
    <row r="133" spans="1:13" x14ac:dyDescent="0.25">
      <c r="A133" s="2">
        <v>106</v>
      </c>
      <c r="B133" s="3" t="s">
        <v>204</v>
      </c>
      <c r="C133" s="4" t="s">
        <v>205</v>
      </c>
      <c r="D133" s="5">
        <v>5</v>
      </c>
      <c r="E133" s="5"/>
      <c r="F133" s="6">
        <v>6</v>
      </c>
      <c r="G133" s="6"/>
      <c r="H133" s="6">
        <v>4</v>
      </c>
      <c r="I133" s="6"/>
      <c r="J133" s="6">
        <v>1</v>
      </c>
      <c r="K133" s="6"/>
      <c r="L133" s="6">
        <v>1</v>
      </c>
      <c r="M133" s="8">
        <f t="shared" si="6"/>
        <v>12</v>
      </c>
    </row>
    <row r="134" spans="1:13" x14ac:dyDescent="0.25">
      <c r="A134" s="2">
        <v>107</v>
      </c>
      <c r="B134" s="3" t="s">
        <v>206</v>
      </c>
      <c r="C134" s="4" t="s">
        <v>205</v>
      </c>
      <c r="D134" s="5">
        <v>0</v>
      </c>
      <c r="E134" s="6"/>
      <c r="F134" s="6">
        <v>4</v>
      </c>
      <c r="G134" s="6"/>
      <c r="H134" s="6">
        <v>2</v>
      </c>
      <c r="I134" s="6"/>
      <c r="J134" s="6">
        <v>1</v>
      </c>
      <c r="K134" s="6"/>
      <c r="L134" s="6">
        <v>1</v>
      </c>
      <c r="M134" s="8">
        <f t="shared" si="6"/>
        <v>8</v>
      </c>
    </row>
    <row r="135" spans="1:13" x14ac:dyDescent="0.25">
      <c r="A135" s="2">
        <v>108</v>
      </c>
      <c r="B135" s="3" t="s">
        <v>207</v>
      </c>
      <c r="C135" s="4" t="s">
        <v>208</v>
      </c>
      <c r="D135" s="6">
        <v>0</v>
      </c>
      <c r="E135" s="6"/>
      <c r="F135" s="6">
        <v>3</v>
      </c>
      <c r="G135" s="6"/>
      <c r="H135" s="6">
        <v>1</v>
      </c>
      <c r="I135" s="6"/>
      <c r="J135" s="6">
        <v>0</v>
      </c>
      <c r="K135" s="6"/>
      <c r="L135" s="6">
        <v>0</v>
      </c>
      <c r="M135" s="8">
        <f t="shared" si="6"/>
        <v>4</v>
      </c>
    </row>
    <row r="136" spans="1:13" x14ac:dyDescent="0.25">
      <c r="A136" s="2">
        <v>109</v>
      </c>
      <c r="B136" s="3" t="s">
        <v>209</v>
      </c>
      <c r="C136" s="4" t="s">
        <v>208</v>
      </c>
      <c r="D136" s="5">
        <v>0</v>
      </c>
      <c r="E136" s="6"/>
      <c r="F136" s="6">
        <v>5</v>
      </c>
      <c r="G136" s="6"/>
      <c r="H136" s="6">
        <v>2</v>
      </c>
      <c r="I136" s="6"/>
      <c r="J136" s="6">
        <v>2</v>
      </c>
      <c r="K136" s="6"/>
      <c r="L136" s="6">
        <v>1</v>
      </c>
      <c r="M136" s="8">
        <f t="shared" si="6"/>
        <v>10</v>
      </c>
    </row>
    <row r="137" spans="1:13" x14ac:dyDescent="0.25">
      <c r="A137" s="2">
        <v>110</v>
      </c>
      <c r="B137" s="3" t="s">
        <v>210</v>
      </c>
      <c r="C137" s="4" t="s">
        <v>208</v>
      </c>
      <c r="D137" s="5">
        <v>0</v>
      </c>
      <c r="E137" s="6"/>
      <c r="F137" s="6">
        <v>4</v>
      </c>
      <c r="G137" s="6"/>
      <c r="H137" s="6">
        <v>2</v>
      </c>
      <c r="I137" s="6"/>
      <c r="J137" s="6">
        <v>1</v>
      </c>
      <c r="K137" s="6"/>
      <c r="L137" s="6">
        <v>1</v>
      </c>
      <c r="M137" s="8">
        <f t="shared" si="6"/>
        <v>8</v>
      </c>
    </row>
    <row r="138" spans="1:13" x14ac:dyDescent="0.25">
      <c r="A138" s="2">
        <v>111</v>
      </c>
      <c r="B138" s="3" t="s">
        <v>211</v>
      </c>
      <c r="C138" s="4" t="s">
        <v>212</v>
      </c>
      <c r="D138" s="5">
        <v>0</v>
      </c>
      <c r="E138" s="6"/>
      <c r="F138" s="6">
        <v>3</v>
      </c>
      <c r="G138" s="6"/>
      <c r="H138" s="6">
        <v>1</v>
      </c>
      <c r="I138" s="6"/>
      <c r="J138" s="6">
        <v>0</v>
      </c>
      <c r="K138" s="6"/>
      <c r="L138" s="6">
        <v>1</v>
      </c>
      <c r="M138" s="8">
        <f t="shared" si="6"/>
        <v>5</v>
      </c>
    </row>
    <row r="139" spans="1:13" x14ac:dyDescent="0.25">
      <c r="A139" s="2">
        <v>112</v>
      </c>
      <c r="B139" s="3" t="s">
        <v>213</v>
      </c>
      <c r="C139" s="4" t="s">
        <v>214</v>
      </c>
      <c r="D139" s="9">
        <v>0</v>
      </c>
      <c r="E139" s="6"/>
      <c r="F139" s="6">
        <v>2</v>
      </c>
      <c r="G139" s="6"/>
      <c r="H139" s="6">
        <v>1</v>
      </c>
      <c r="I139" s="6"/>
      <c r="J139" s="6">
        <v>1</v>
      </c>
      <c r="K139" s="6"/>
      <c r="L139" s="6">
        <v>1</v>
      </c>
      <c r="M139" s="8">
        <f t="shared" si="6"/>
        <v>5</v>
      </c>
    </row>
    <row r="140" spans="1:13" x14ac:dyDescent="0.25">
      <c r="A140" s="2">
        <v>113</v>
      </c>
      <c r="B140" s="3" t="s">
        <v>215</v>
      </c>
      <c r="C140" s="4" t="s">
        <v>216</v>
      </c>
      <c r="D140" s="9">
        <v>0</v>
      </c>
      <c r="E140" s="6"/>
      <c r="F140" s="6">
        <v>2</v>
      </c>
      <c r="G140" s="6"/>
      <c r="H140" s="6">
        <v>1</v>
      </c>
      <c r="I140" s="6"/>
      <c r="J140" s="6">
        <v>0</v>
      </c>
      <c r="K140" s="6"/>
      <c r="L140" s="6">
        <v>1</v>
      </c>
      <c r="M140" s="8">
        <f t="shared" si="6"/>
        <v>4</v>
      </c>
    </row>
    <row r="141" spans="1:13" x14ac:dyDescent="0.25">
      <c r="A141" s="2"/>
      <c r="B141" s="3"/>
      <c r="C141" s="4"/>
      <c r="D141" s="9"/>
      <c r="E141" s="6"/>
      <c r="F141" s="6"/>
      <c r="G141" s="6"/>
      <c r="H141" s="6"/>
      <c r="I141" s="6"/>
      <c r="J141" s="6"/>
      <c r="K141" s="6"/>
      <c r="L141" s="6"/>
      <c r="M141" s="8"/>
    </row>
    <row r="142" spans="1:13" x14ac:dyDescent="0.25">
      <c r="A142" s="2"/>
      <c r="B142" s="3"/>
      <c r="C142" s="10" t="s">
        <v>45</v>
      </c>
      <c r="D142" s="9">
        <v>113</v>
      </c>
      <c r="E142" s="6"/>
      <c r="F142" s="25">
        <f>SUM(F128:F140)</f>
        <v>144</v>
      </c>
      <c r="G142" s="25"/>
      <c r="H142" s="25">
        <f>SUM(H128:H140)</f>
        <v>36</v>
      </c>
      <c r="I142" s="25"/>
      <c r="J142" s="25">
        <f>SUM(J128:J140)</f>
        <v>12</v>
      </c>
      <c r="K142" s="25"/>
      <c r="L142" s="25">
        <f>SUM(L128:L140)</f>
        <v>12</v>
      </c>
      <c r="M142" s="8">
        <f t="shared" si="6"/>
        <v>204</v>
      </c>
    </row>
    <row r="143" spans="1:13" x14ac:dyDescent="0.25">
      <c r="A143" s="12"/>
      <c r="B143" s="13"/>
      <c r="C143" s="14"/>
      <c r="D143" s="15"/>
      <c r="E143" s="16"/>
      <c r="F143" s="17"/>
      <c r="G143" s="17"/>
      <c r="H143" s="17"/>
      <c r="I143" s="17"/>
      <c r="J143" s="17"/>
      <c r="K143" s="17"/>
      <c r="L143" s="17"/>
      <c r="M143" s="18"/>
    </row>
    <row r="144" spans="1:13" x14ac:dyDescent="0.25">
      <c r="A144" s="199" t="s">
        <v>217</v>
      </c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1"/>
    </row>
    <row r="145" spans="1:18" ht="21.95" customHeight="1" x14ac:dyDescent="0.25">
      <c r="A145" s="199"/>
      <c r="B145" s="200"/>
      <c r="C145" s="200"/>
      <c r="D145" s="200"/>
      <c r="E145" s="200"/>
      <c r="F145" s="200"/>
      <c r="G145" s="200"/>
      <c r="H145" s="200"/>
      <c r="I145" s="200"/>
      <c r="J145" s="200"/>
      <c r="K145" s="200"/>
      <c r="L145" s="200"/>
      <c r="M145" s="201"/>
    </row>
    <row r="146" spans="1:18" ht="21.95" customHeight="1" x14ac:dyDescent="0.25">
      <c r="A146" s="2">
        <v>114</v>
      </c>
      <c r="B146" s="3" t="s">
        <v>218</v>
      </c>
      <c r="C146" s="4" t="s">
        <v>219</v>
      </c>
      <c r="D146" s="5">
        <v>10</v>
      </c>
      <c r="E146" s="6"/>
      <c r="F146" s="6">
        <v>24</v>
      </c>
      <c r="G146" s="6"/>
      <c r="H146" s="6">
        <v>3</v>
      </c>
      <c r="I146" s="6"/>
      <c r="J146" s="6">
        <v>1</v>
      </c>
      <c r="K146" s="6"/>
      <c r="L146" s="6">
        <v>1</v>
      </c>
      <c r="M146" s="8">
        <f>SUM(F146:L146)</f>
        <v>29</v>
      </c>
      <c r="P146" s="12"/>
      <c r="Q146" s="94"/>
      <c r="R146" s="14"/>
    </row>
    <row r="147" spans="1:18" ht="21.95" customHeight="1" x14ac:dyDescent="0.25">
      <c r="A147" s="2">
        <v>115</v>
      </c>
      <c r="B147" s="3" t="s">
        <v>220</v>
      </c>
      <c r="C147" s="4" t="s">
        <v>221</v>
      </c>
      <c r="D147" s="5">
        <v>27</v>
      </c>
      <c r="E147" s="6"/>
      <c r="F147" s="6">
        <v>33</v>
      </c>
      <c r="G147" s="6"/>
      <c r="H147" s="6">
        <v>4</v>
      </c>
      <c r="I147" s="6"/>
      <c r="J147" s="6">
        <v>2</v>
      </c>
      <c r="K147" s="6"/>
      <c r="L147" s="6">
        <v>1</v>
      </c>
      <c r="M147" s="8">
        <f t="shared" ref="M147:M155" si="7">SUM(F147:L147)</f>
        <v>40</v>
      </c>
    </row>
    <row r="148" spans="1:18" ht="21.95" customHeight="1" x14ac:dyDescent="0.25">
      <c r="A148" s="2">
        <v>116</v>
      </c>
      <c r="B148" s="3" t="s">
        <v>222</v>
      </c>
      <c r="C148" s="4" t="s">
        <v>221</v>
      </c>
      <c r="D148" s="5">
        <v>4</v>
      </c>
      <c r="E148" s="6"/>
      <c r="F148" s="6">
        <v>6</v>
      </c>
      <c r="G148" s="6"/>
      <c r="H148" s="6">
        <v>2</v>
      </c>
      <c r="I148" s="6"/>
      <c r="J148" s="6">
        <v>1</v>
      </c>
      <c r="K148" s="6"/>
      <c r="L148" s="6">
        <v>1</v>
      </c>
      <c r="M148" s="8">
        <f t="shared" si="7"/>
        <v>10</v>
      </c>
    </row>
    <row r="149" spans="1:18" ht="21.95" customHeight="1" x14ac:dyDescent="0.25">
      <c r="A149" s="2">
        <v>117</v>
      </c>
      <c r="B149" s="33" t="s">
        <v>223</v>
      </c>
      <c r="C149" s="4" t="s">
        <v>224</v>
      </c>
      <c r="D149" s="5">
        <v>15</v>
      </c>
      <c r="E149" s="6"/>
      <c r="F149" s="6">
        <v>19</v>
      </c>
      <c r="G149" s="6"/>
      <c r="H149" s="6">
        <v>5</v>
      </c>
      <c r="I149" s="6"/>
      <c r="J149" s="6">
        <v>2</v>
      </c>
      <c r="K149" s="6"/>
      <c r="L149" s="6">
        <v>1</v>
      </c>
      <c r="M149" s="8">
        <f t="shared" si="7"/>
        <v>27</v>
      </c>
    </row>
    <row r="150" spans="1:18" ht="21.95" customHeight="1" x14ac:dyDescent="0.25">
      <c r="A150" s="2">
        <v>118</v>
      </c>
      <c r="B150" s="3" t="s">
        <v>225</v>
      </c>
      <c r="C150" s="4" t="s">
        <v>226</v>
      </c>
      <c r="D150" s="5">
        <v>10</v>
      </c>
      <c r="E150" s="6"/>
      <c r="F150" s="6">
        <v>8</v>
      </c>
      <c r="G150" s="6"/>
      <c r="H150" s="6">
        <v>2</v>
      </c>
      <c r="I150" s="6"/>
      <c r="J150" s="6">
        <v>1</v>
      </c>
      <c r="K150" s="6"/>
      <c r="L150" s="6">
        <v>1</v>
      </c>
      <c r="M150" s="8">
        <f t="shared" si="7"/>
        <v>12</v>
      </c>
    </row>
    <row r="151" spans="1:18" ht="21.95" customHeight="1" x14ac:dyDescent="0.25">
      <c r="A151" s="2">
        <v>119</v>
      </c>
      <c r="B151" s="3" t="s">
        <v>227</v>
      </c>
      <c r="C151" s="4" t="s">
        <v>224</v>
      </c>
      <c r="D151" s="5">
        <v>10</v>
      </c>
      <c r="E151" s="6"/>
      <c r="F151" s="6">
        <v>15</v>
      </c>
      <c r="G151" s="6"/>
      <c r="H151" s="6">
        <v>4</v>
      </c>
      <c r="I151" s="6"/>
      <c r="J151" s="6">
        <v>1</v>
      </c>
      <c r="K151" s="6"/>
      <c r="L151" s="6">
        <v>1</v>
      </c>
      <c r="M151" s="8">
        <f t="shared" si="7"/>
        <v>21</v>
      </c>
    </row>
    <row r="152" spans="1:18" ht="21.95" customHeight="1" x14ac:dyDescent="0.25">
      <c r="A152" s="2">
        <v>120</v>
      </c>
      <c r="B152" s="3" t="s">
        <v>228</v>
      </c>
      <c r="C152" s="4" t="s">
        <v>221</v>
      </c>
      <c r="D152" s="10">
        <v>10</v>
      </c>
      <c r="E152" s="34"/>
      <c r="F152" s="34">
        <v>18</v>
      </c>
      <c r="G152" s="34"/>
      <c r="H152" s="34">
        <v>3</v>
      </c>
      <c r="I152" s="34"/>
      <c r="J152" s="34">
        <v>0</v>
      </c>
      <c r="K152" s="34"/>
      <c r="L152" s="34">
        <v>1</v>
      </c>
      <c r="M152" s="8">
        <f t="shared" si="7"/>
        <v>22</v>
      </c>
    </row>
    <row r="153" spans="1:18" ht="21.95" customHeight="1" x14ac:dyDescent="0.25">
      <c r="A153" s="2">
        <v>121</v>
      </c>
      <c r="B153" s="3" t="s">
        <v>229</v>
      </c>
      <c r="C153" s="4" t="s">
        <v>230</v>
      </c>
      <c r="D153" s="10">
        <v>25</v>
      </c>
      <c r="E153" s="34"/>
      <c r="F153" s="34">
        <v>4</v>
      </c>
      <c r="G153" s="34"/>
      <c r="H153" s="34">
        <v>1</v>
      </c>
      <c r="I153" s="34"/>
      <c r="J153" s="34">
        <v>8</v>
      </c>
      <c r="K153" s="34"/>
      <c r="L153" s="34">
        <v>1</v>
      </c>
      <c r="M153" s="8">
        <f t="shared" si="7"/>
        <v>14</v>
      </c>
    </row>
    <row r="154" spans="1:18" ht="21.95" customHeight="1" x14ac:dyDescent="0.25">
      <c r="A154" s="2">
        <v>122</v>
      </c>
      <c r="B154" s="3" t="s">
        <v>334</v>
      </c>
      <c r="C154" s="4" t="s">
        <v>232</v>
      </c>
      <c r="D154" s="10">
        <v>0</v>
      </c>
      <c r="E154" s="34"/>
      <c r="F154" s="34">
        <v>2</v>
      </c>
      <c r="G154" s="34"/>
      <c r="H154" s="34">
        <v>1</v>
      </c>
      <c r="I154" s="34"/>
      <c r="J154" s="34">
        <v>1</v>
      </c>
      <c r="K154" s="34"/>
      <c r="L154" s="34">
        <v>0</v>
      </c>
      <c r="M154" s="8">
        <f t="shared" si="7"/>
        <v>4</v>
      </c>
    </row>
    <row r="155" spans="1:18" ht="21.95" customHeight="1" x14ac:dyDescent="0.25">
      <c r="A155" s="2"/>
      <c r="B155" s="3"/>
      <c r="C155" s="10" t="s">
        <v>45</v>
      </c>
      <c r="D155" s="10">
        <f>SUM(D146:D154)</f>
        <v>111</v>
      </c>
      <c r="E155" s="34"/>
      <c r="F155" s="35">
        <f>SUM(F146:F154)</f>
        <v>129</v>
      </c>
      <c r="G155" s="35"/>
      <c r="H155" s="35">
        <f>SUM(H146:H154)</f>
        <v>25</v>
      </c>
      <c r="I155" s="35"/>
      <c r="J155" s="35">
        <f>SUM(J146:J154)</f>
        <v>17</v>
      </c>
      <c r="K155" s="35">
        <f t="shared" ref="K155:L155" si="8">SUM(K146:K154)</f>
        <v>0</v>
      </c>
      <c r="L155" s="35">
        <f t="shared" si="8"/>
        <v>8</v>
      </c>
      <c r="M155" s="8">
        <f t="shared" si="7"/>
        <v>179</v>
      </c>
    </row>
    <row r="156" spans="1:18" ht="21.95" customHeight="1" x14ac:dyDescent="0.25">
      <c r="A156" s="12"/>
      <c r="B156" s="13"/>
      <c r="C156" s="14"/>
      <c r="D156" s="15"/>
      <c r="E156" s="16"/>
      <c r="F156" s="17"/>
      <c r="G156" s="17"/>
      <c r="H156" s="17"/>
      <c r="I156" s="17"/>
      <c r="J156" s="17"/>
      <c r="K156" s="17"/>
      <c r="L156" s="17"/>
      <c r="M156" s="18"/>
    </row>
    <row r="157" spans="1:18" ht="21.95" customHeight="1" x14ac:dyDescent="0.25">
      <c r="A157" s="199" t="s">
        <v>233</v>
      </c>
      <c r="B157" s="200"/>
      <c r="C157" s="200"/>
      <c r="D157" s="200"/>
      <c r="E157" s="200"/>
      <c r="F157" s="200"/>
      <c r="G157" s="200"/>
      <c r="H157" s="200"/>
      <c r="I157" s="200"/>
      <c r="J157" s="200"/>
      <c r="K157" s="200"/>
      <c r="L157" s="200"/>
      <c r="M157" s="201"/>
    </row>
    <row r="158" spans="1:18" ht="21.95" customHeight="1" x14ac:dyDescent="0.25">
      <c r="A158" s="199"/>
      <c r="B158" s="200"/>
      <c r="C158" s="200"/>
      <c r="D158" s="200"/>
      <c r="E158" s="200"/>
      <c r="F158" s="200"/>
      <c r="G158" s="200"/>
      <c r="H158" s="200"/>
      <c r="I158" s="200"/>
      <c r="J158" s="200"/>
      <c r="K158" s="200"/>
      <c r="L158" s="200"/>
      <c r="M158" s="201"/>
    </row>
    <row r="159" spans="1:18" ht="21.95" customHeight="1" x14ac:dyDescent="0.25">
      <c r="A159" s="2">
        <v>123</v>
      </c>
      <c r="B159" s="3" t="s">
        <v>335</v>
      </c>
      <c r="C159" s="36" t="s">
        <v>235</v>
      </c>
      <c r="D159" s="37">
        <v>15</v>
      </c>
      <c r="E159" s="38"/>
      <c r="F159" s="38">
        <v>6</v>
      </c>
      <c r="G159" s="38"/>
      <c r="H159" s="38">
        <v>2</v>
      </c>
      <c r="I159" s="38"/>
      <c r="J159" s="38">
        <v>1</v>
      </c>
      <c r="K159" s="38"/>
      <c r="L159" s="38">
        <v>1</v>
      </c>
      <c r="M159" s="39">
        <f>SUM(F159:L159)</f>
        <v>10</v>
      </c>
    </row>
    <row r="160" spans="1:18" ht="21.95" customHeight="1" x14ac:dyDescent="0.25">
      <c r="A160" s="2">
        <v>124</v>
      </c>
      <c r="B160" s="3" t="s">
        <v>236</v>
      </c>
      <c r="C160" s="36" t="s">
        <v>237</v>
      </c>
      <c r="D160" s="37">
        <v>10</v>
      </c>
      <c r="E160" s="38"/>
      <c r="F160" s="38">
        <v>14</v>
      </c>
      <c r="G160" s="38"/>
      <c r="H160" s="38">
        <v>3</v>
      </c>
      <c r="I160" s="38"/>
      <c r="J160" s="38">
        <v>1</v>
      </c>
      <c r="K160" s="38"/>
      <c r="L160" s="38">
        <v>1</v>
      </c>
      <c r="M160" s="39">
        <f t="shared" ref="M160:M169" si="9">SUM(F160:L160)</f>
        <v>19</v>
      </c>
    </row>
    <row r="161" spans="1:13" ht="15.75" x14ac:dyDescent="0.25">
      <c r="A161" s="2">
        <v>125</v>
      </c>
      <c r="B161" s="3" t="s">
        <v>238</v>
      </c>
      <c r="C161" s="36" t="s">
        <v>239</v>
      </c>
      <c r="D161" s="40">
        <v>10</v>
      </c>
      <c r="E161" s="41"/>
      <c r="F161" s="41">
        <v>20</v>
      </c>
      <c r="G161" s="41"/>
      <c r="H161" s="41">
        <v>4</v>
      </c>
      <c r="I161" s="41"/>
      <c r="J161" s="41">
        <v>2</v>
      </c>
      <c r="K161" s="41"/>
      <c r="L161" s="41">
        <v>1</v>
      </c>
      <c r="M161" s="39">
        <f t="shared" si="9"/>
        <v>27</v>
      </c>
    </row>
    <row r="162" spans="1:13" ht="15.75" x14ac:dyDescent="0.25">
      <c r="A162" s="2">
        <v>126</v>
      </c>
      <c r="B162" s="3" t="s">
        <v>240</v>
      </c>
      <c r="C162" s="36" t="s">
        <v>241</v>
      </c>
      <c r="D162" s="40">
        <v>10</v>
      </c>
      <c r="E162" s="41"/>
      <c r="F162" s="41">
        <v>15</v>
      </c>
      <c r="G162" s="41"/>
      <c r="H162" s="41">
        <v>3</v>
      </c>
      <c r="I162" s="41"/>
      <c r="J162" s="41">
        <v>1</v>
      </c>
      <c r="K162" s="41"/>
      <c r="L162" s="41">
        <v>1</v>
      </c>
      <c r="M162" s="39">
        <f t="shared" si="9"/>
        <v>20</v>
      </c>
    </row>
    <row r="163" spans="1:13" ht="15.75" x14ac:dyDescent="0.25">
      <c r="A163" s="2">
        <v>127</v>
      </c>
      <c r="B163" s="3" t="s">
        <v>242</v>
      </c>
      <c r="C163" s="36" t="s">
        <v>243</v>
      </c>
      <c r="D163" s="37">
        <v>20</v>
      </c>
      <c r="E163" s="38"/>
      <c r="F163" s="38">
        <v>18</v>
      </c>
      <c r="G163" s="38"/>
      <c r="H163" s="38">
        <v>4</v>
      </c>
      <c r="I163" s="38"/>
      <c r="J163" s="38">
        <v>1</v>
      </c>
      <c r="K163" s="38"/>
      <c r="L163" s="38">
        <v>1</v>
      </c>
      <c r="M163" s="39">
        <f t="shared" si="9"/>
        <v>24</v>
      </c>
    </row>
    <row r="164" spans="1:13" ht="15.75" x14ac:dyDescent="0.25">
      <c r="A164" s="2">
        <v>128</v>
      </c>
      <c r="B164" s="3" t="s">
        <v>56</v>
      </c>
      <c r="C164" s="36" t="s">
        <v>244</v>
      </c>
      <c r="D164" s="37">
        <v>10</v>
      </c>
      <c r="E164" s="38"/>
      <c r="F164" s="38">
        <v>15</v>
      </c>
      <c r="G164" s="38"/>
      <c r="H164" s="38">
        <v>3</v>
      </c>
      <c r="I164" s="38"/>
      <c r="J164" s="38">
        <v>1</v>
      </c>
      <c r="K164" s="38"/>
      <c r="L164" s="38">
        <v>1</v>
      </c>
      <c r="M164" s="39">
        <f t="shared" si="9"/>
        <v>20</v>
      </c>
    </row>
    <row r="165" spans="1:13" ht="15.75" x14ac:dyDescent="0.25">
      <c r="A165" s="2">
        <v>129</v>
      </c>
      <c r="B165" s="3" t="s">
        <v>245</v>
      </c>
      <c r="C165" s="36" t="s">
        <v>246</v>
      </c>
      <c r="D165" s="21" t="s">
        <v>90</v>
      </c>
      <c r="E165" s="38"/>
      <c r="F165" s="38">
        <v>2</v>
      </c>
      <c r="G165" s="38"/>
      <c r="H165" s="38">
        <v>1</v>
      </c>
      <c r="I165" s="38"/>
      <c r="J165" s="38">
        <v>1</v>
      </c>
      <c r="K165" s="38"/>
      <c r="L165" s="38">
        <v>0</v>
      </c>
      <c r="M165" s="39">
        <f t="shared" si="9"/>
        <v>4</v>
      </c>
    </row>
    <row r="166" spans="1:13" ht="15.75" x14ac:dyDescent="0.25">
      <c r="A166" s="2">
        <v>130</v>
      </c>
      <c r="B166" s="3" t="s">
        <v>247</v>
      </c>
      <c r="C166" s="36" t="s">
        <v>248</v>
      </c>
      <c r="D166" s="21">
        <v>20</v>
      </c>
      <c r="E166" s="38"/>
      <c r="F166" s="38">
        <v>21</v>
      </c>
      <c r="G166" s="38"/>
      <c r="H166" s="38">
        <v>4</v>
      </c>
      <c r="I166" s="38"/>
      <c r="J166" s="38">
        <v>2</v>
      </c>
      <c r="K166" s="38"/>
      <c r="L166" s="38">
        <v>1</v>
      </c>
      <c r="M166" s="39">
        <f t="shared" si="9"/>
        <v>28</v>
      </c>
    </row>
    <row r="167" spans="1:13" ht="15.75" x14ac:dyDescent="0.25">
      <c r="A167" s="2">
        <v>131</v>
      </c>
      <c r="B167" s="3" t="s">
        <v>249</v>
      </c>
      <c r="C167" s="36" t="s">
        <v>250</v>
      </c>
      <c r="D167" s="21">
        <v>10</v>
      </c>
      <c r="E167" s="38"/>
      <c r="F167" s="38">
        <v>19</v>
      </c>
      <c r="G167" s="38"/>
      <c r="H167" s="38">
        <v>4</v>
      </c>
      <c r="I167" s="38"/>
      <c r="J167" s="38">
        <v>1</v>
      </c>
      <c r="K167" s="38"/>
      <c r="L167" s="38">
        <v>1</v>
      </c>
      <c r="M167" s="39">
        <f t="shared" si="9"/>
        <v>25</v>
      </c>
    </row>
    <row r="168" spans="1:13" ht="15.75" x14ac:dyDescent="0.25">
      <c r="A168" s="2"/>
      <c r="B168" s="3"/>
      <c r="C168" s="36"/>
      <c r="D168" s="21"/>
      <c r="E168" s="38"/>
      <c r="F168" s="38"/>
      <c r="G168" s="38"/>
      <c r="H168" s="38"/>
      <c r="I168" s="38"/>
      <c r="J168" s="38"/>
      <c r="K168" s="38"/>
      <c r="L168" s="38"/>
      <c r="M168" s="39"/>
    </row>
    <row r="169" spans="1:13" ht="15.75" x14ac:dyDescent="0.25">
      <c r="A169" s="2"/>
      <c r="B169" s="3"/>
      <c r="C169" s="37" t="s">
        <v>45</v>
      </c>
      <c r="D169" s="21">
        <f>SUM(D159:D166)</f>
        <v>95</v>
      </c>
      <c r="E169" s="38"/>
      <c r="F169" s="42">
        <f>SUM(F159:F167)</f>
        <v>130</v>
      </c>
      <c r="G169" s="42"/>
      <c r="H169" s="42">
        <f>SUM(H159:H167)</f>
        <v>28</v>
      </c>
      <c r="I169" s="42"/>
      <c r="J169" s="42">
        <f>SUM(J159:J167)</f>
        <v>11</v>
      </c>
      <c r="K169" s="42"/>
      <c r="L169" s="42">
        <f>SUM(L159:L167)</f>
        <v>8</v>
      </c>
      <c r="M169" s="39">
        <f t="shared" si="9"/>
        <v>177</v>
      </c>
    </row>
    <row r="170" spans="1:13" x14ac:dyDescent="0.25">
      <c r="A170" s="12"/>
      <c r="B170" s="13"/>
      <c r="C170" s="14"/>
      <c r="D170" s="15"/>
      <c r="E170" s="16"/>
      <c r="F170" s="17"/>
      <c r="G170" s="17"/>
      <c r="H170" s="17"/>
      <c r="I170" s="17"/>
      <c r="J170" s="17"/>
      <c r="K170" s="17"/>
      <c r="L170" s="17"/>
      <c r="M170" s="18"/>
    </row>
    <row r="171" spans="1:13" x14ac:dyDescent="0.25">
      <c r="A171" s="205" t="s">
        <v>251</v>
      </c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7"/>
    </row>
    <row r="172" spans="1:13" x14ac:dyDescent="0.25">
      <c r="A172" s="205"/>
      <c r="B172" s="206"/>
      <c r="C172" s="206"/>
      <c r="D172" s="206"/>
      <c r="E172" s="206"/>
      <c r="F172" s="206"/>
      <c r="G172" s="206"/>
      <c r="H172" s="206"/>
      <c r="I172" s="206"/>
      <c r="J172" s="206"/>
      <c r="K172" s="206"/>
      <c r="L172" s="206"/>
      <c r="M172" s="207"/>
    </row>
    <row r="173" spans="1:13" ht="15.75" x14ac:dyDescent="0.25">
      <c r="A173" s="2">
        <v>132</v>
      </c>
      <c r="B173" s="3" t="s">
        <v>252</v>
      </c>
      <c r="C173" s="36" t="s">
        <v>253</v>
      </c>
      <c r="D173" s="40">
        <v>10</v>
      </c>
      <c r="E173" s="41"/>
      <c r="F173" s="41">
        <v>21</v>
      </c>
      <c r="G173" s="41"/>
      <c r="H173" s="41">
        <v>4</v>
      </c>
      <c r="I173" s="41"/>
      <c r="J173" s="41">
        <v>1</v>
      </c>
      <c r="K173" s="41"/>
      <c r="L173" s="41">
        <v>1</v>
      </c>
      <c r="M173" s="39">
        <f>SUM(F173:L173)</f>
        <v>27</v>
      </c>
    </row>
    <row r="174" spans="1:13" ht="15.75" x14ac:dyDescent="0.25">
      <c r="A174" s="2">
        <v>133</v>
      </c>
      <c r="B174" s="3" t="s">
        <v>254</v>
      </c>
      <c r="C174" s="36" t="s">
        <v>255</v>
      </c>
      <c r="D174" s="40">
        <v>4</v>
      </c>
      <c r="E174" s="41"/>
      <c r="F174" s="41">
        <v>4</v>
      </c>
      <c r="G174" s="41"/>
      <c r="H174" s="41">
        <v>2</v>
      </c>
      <c r="I174" s="41"/>
      <c r="J174" s="41">
        <v>1</v>
      </c>
      <c r="K174" s="41"/>
      <c r="L174" s="41">
        <v>1</v>
      </c>
      <c r="M174" s="39">
        <f t="shared" ref="M174:M178" si="10">SUM(F174:L174)</f>
        <v>8</v>
      </c>
    </row>
    <row r="175" spans="1:13" ht="15.75" x14ac:dyDescent="0.25">
      <c r="A175" s="2">
        <v>134</v>
      </c>
      <c r="B175" s="3" t="s">
        <v>256</v>
      </c>
      <c r="C175" s="36" t="s">
        <v>257</v>
      </c>
      <c r="D175" s="40">
        <v>10</v>
      </c>
      <c r="E175" s="41"/>
      <c r="F175" s="41">
        <v>14</v>
      </c>
      <c r="G175" s="41"/>
      <c r="H175" s="41">
        <v>2</v>
      </c>
      <c r="I175" s="41"/>
      <c r="J175" s="41">
        <v>1</v>
      </c>
      <c r="K175" s="41"/>
      <c r="L175" s="41">
        <v>1</v>
      </c>
      <c r="M175" s="39">
        <f t="shared" si="10"/>
        <v>18</v>
      </c>
    </row>
    <row r="176" spans="1:13" ht="15.75" x14ac:dyDescent="0.25">
      <c r="A176" s="2">
        <v>135</v>
      </c>
      <c r="B176" s="3" t="s">
        <v>258</v>
      </c>
      <c r="C176" s="36" t="s">
        <v>259</v>
      </c>
      <c r="D176" s="40">
        <v>50</v>
      </c>
      <c r="E176" s="41"/>
      <c r="F176" s="41">
        <v>20</v>
      </c>
      <c r="G176" s="41"/>
      <c r="H176" s="41">
        <v>8</v>
      </c>
      <c r="I176" s="41"/>
      <c r="J176" s="41">
        <v>2</v>
      </c>
      <c r="K176" s="41"/>
      <c r="L176" s="41">
        <v>1</v>
      </c>
      <c r="M176" s="39">
        <f t="shared" si="10"/>
        <v>31</v>
      </c>
    </row>
    <row r="177" spans="1:13" ht="15.75" x14ac:dyDescent="0.25">
      <c r="A177" s="2">
        <v>136</v>
      </c>
      <c r="B177" s="3" t="s">
        <v>260</v>
      </c>
      <c r="C177" s="36"/>
      <c r="D177" s="40">
        <v>0</v>
      </c>
      <c r="E177" s="41"/>
      <c r="F177" s="41">
        <v>4</v>
      </c>
      <c r="G177" s="41"/>
      <c r="H177" s="41">
        <v>1</v>
      </c>
      <c r="I177" s="41"/>
      <c r="J177" s="41">
        <v>1</v>
      </c>
      <c r="K177" s="41"/>
      <c r="L177" s="41">
        <v>1</v>
      </c>
      <c r="M177" s="39">
        <f t="shared" si="10"/>
        <v>7</v>
      </c>
    </row>
    <row r="178" spans="1:13" ht="15.75" x14ac:dyDescent="0.25">
      <c r="A178" s="2"/>
      <c r="B178" s="3"/>
      <c r="C178" s="37" t="s">
        <v>45</v>
      </c>
      <c r="D178" s="40">
        <f>SUM(D173:D177)</f>
        <v>74</v>
      </c>
      <c r="E178" s="41"/>
      <c r="F178" s="43">
        <f>SUM(F173:F177)</f>
        <v>63</v>
      </c>
      <c r="G178" s="43"/>
      <c r="H178" s="43">
        <f>SUM(H173:H177)</f>
        <v>17</v>
      </c>
      <c r="I178" s="43"/>
      <c r="J178" s="43">
        <f>SUM(J173:J177)</f>
        <v>6</v>
      </c>
      <c r="K178" s="43"/>
      <c r="L178" s="43">
        <v>6</v>
      </c>
      <c r="M178" s="39">
        <f t="shared" si="10"/>
        <v>92</v>
      </c>
    </row>
    <row r="179" spans="1:13" x14ac:dyDescent="0.25">
      <c r="A179" s="12"/>
      <c r="B179" s="13"/>
      <c r="C179" s="14"/>
      <c r="D179" s="15"/>
      <c r="E179" s="16"/>
      <c r="F179" s="17"/>
      <c r="G179" s="17"/>
      <c r="H179" s="17"/>
      <c r="I179" s="17"/>
      <c r="J179" s="17"/>
      <c r="K179" s="17"/>
      <c r="L179" s="17"/>
      <c r="M179" s="18"/>
    </row>
    <row r="180" spans="1:13" x14ac:dyDescent="0.25">
      <c r="A180" s="208" t="s">
        <v>261</v>
      </c>
      <c r="B180" s="209"/>
      <c r="C180" s="209"/>
      <c r="D180" s="209"/>
      <c r="E180" s="209"/>
      <c r="F180" s="209"/>
      <c r="G180" s="209"/>
      <c r="H180" s="209"/>
      <c r="I180" s="209"/>
      <c r="J180" s="209"/>
      <c r="K180" s="209"/>
      <c r="L180" s="209"/>
      <c r="M180" s="210"/>
    </row>
    <row r="181" spans="1:13" x14ac:dyDescent="0.25">
      <c r="A181" s="208"/>
      <c r="B181" s="209"/>
      <c r="C181" s="209"/>
      <c r="D181" s="209"/>
      <c r="E181" s="209"/>
      <c r="F181" s="209"/>
      <c r="G181" s="209"/>
      <c r="H181" s="209"/>
      <c r="I181" s="209"/>
      <c r="J181" s="209"/>
      <c r="K181" s="209"/>
      <c r="L181" s="209"/>
      <c r="M181" s="210"/>
    </row>
    <row r="182" spans="1:13" ht="15.75" x14ac:dyDescent="0.25">
      <c r="A182" s="2">
        <v>137</v>
      </c>
      <c r="B182" s="3" t="s">
        <v>262</v>
      </c>
      <c r="C182" s="36" t="s">
        <v>263</v>
      </c>
      <c r="D182" s="37">
        <v>20</v>
      </c>
      <c r="E182" s="38"/>
      <c r="F182" s="38">
        <v>14</v>
      </c>
      <c r="G182" s="38"/>
      <c r="H182" s="38">
        <v>3</v>
      </c>
      <c r="I182" s="38"/>
      <c r="J182" s="38">
        <v>1</v>
      </c>
      <c r="K182" s="38"/>
      <c r="L182" s="38">
        <v>0</v>
      </c>
      <c r="M182" s="39">
        <v>22</v>
      </c>
    </row>
    <row r="183" spans="1:13" ht="15.75" x14ac:dyDescent="0.25">
      <c r="A183" s="2"/>
      <c r="B183" s="2"/>
      <c r="C183" s="37" t="s">
        <v>45</v>
      </c>
      <c r="D183" s="40">
        <v>20</v>
      </c>
      <c r="E183" s="41"/>
      <c r="F183" s="44">
        <v>17</v>
      </c>
      <c r="G183" s="44"/>
      <c r="H183" s="44">
        <v>3</v>
      </c>
      <c r="I183" s="44"/>
      <c r="J183" s="44">
        <v>1</v>
      </c>
      <c r="K183" s="44"/>
      <c r="L183" s="44">
        <v>1</v>
      </c>
      <c r="M183" s="45">
        <v>22</v>
      </c>
    </row>
    <row r="184" spans="1:13" x14ac:dyDescent="0.25">
      <c r="A184" s="12"/>
      <c r="B184" s="13"/>
      <c r="C184" s="14"/>
      <c r="D184" s="15"/>
      <c r="E184" s="16"/>
      <c r="F184" s="28"/>
      <c r="G184" s="28"/>
      <c r="H184" s="28"/>
      <c r="I184" s="28"/>
      <c r="J184" s="28"/>
      <c r="K184" s="28"/>
      <c r="L184" s="28"/>
      <c r="M184" s="46"/>
    </row>
    <row r="185" spans="1:13" x14ac:dyDescent="0.25">
      <c r="A185" s="187" t="s">
        <v>264</v>
      </c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9"/>
    </row>
    <row r="186" spans="1:13" x14ac:dyDescent="0.25">
      <c r="A186" s="47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9"/>
    </row>
    <row r="187" spans="1:13" ht="15.75" x14ac:dyDescent="0.25">
      <c r="A187" s="50">
        <v>138</v>
      </c>
      <c r="B187" s="51" t="s">
        <v>265</v>
      </c>
      <c r="C187" s="50" t="s">
        <v>266</v>
      </c>
      <c r="D187" s="5">
        <v>0</v>
      </c>
      <c r="E187" s="6"/>
      <c r="F187" s="41">
        <v>8</v>
      </c>
      <c r="G187" s="41"/>
      <c r="H187" s="41">
        <v>2</v>
      </c>
      <c r="I187" s="41"/>
      <c r="J187" s="41">
        <v>1</v>
      </c>
      <c r="K187" s="41"/>
      <c r="L187" s="41">
        <v>0</v>
      </c>
      <c r="M187" s="39">
        <f t="shared" ref="M187" si="11">SUM(F187:L187)</f>
        <v>11</v>
      </c>
    </row>
    <row r="188" spans="1:13" ht="15.75" x14ac:dyDescent="0.25">
      <c r="A188" s="50">
        <v>139</v>
      </c>
      <c r="B188" s="52" t="s">
        <v>267</v>
      </c>
      <c r="C188" s="50" t="s">
        <v>266</v>
      </c>
      <c r="D188" s="50">
        <v>0</v>
      </c>
      <c r="E188" s="50"/>
      <c r="F188" s="50">
        <v>7</v>
      </c>
      <c r="G188" s="50"/>
      <c r="H188" s="50">
        <v>1</v>
      </c>
      <c r="I188" s="50"/>
      <c r="J188" s="50">
        <v>1</v>
      </c>
      <c r="K188" s="50"/>
      <c r="L188" s="50">
        <v>1</v>
      </c>
      <c r="M188" s="53">
        <v>8</v>
      </c>
    </row>
    <row r="189" spans="1:13" ht="15.75" x14ac:dyDescent="0.25">
      <c r="A189" s="50">
        <v>140</v>
      </c>
      <c r="B189" s="52" t="s">
        <v>268</v>
      </c>
      <c r="C189" s="50" t="s">
        <v>269</v>
      </c>
      <c r="D189" s="50">
        <v>0</v>
      </c>
      <c r="E189" s="50"/>
      <c r="F189" s="50">
        <v>6</v>
      </c>
      <c r="G189" s="50"/>
      <c r="H189" s="50">
        <v>1</v>
      </c>
      <c r="I189" s="50"/>
      <c r="J189" s="50">
        <v>0</v>
      </c>
      <c r="K189" s="50"/>
      <c r="L189" s="50">
        <v>1</v>
      </c>
      <c r="M189" s="53">
        <v>11</v>
      </c>
    </row>
    <row r="190" spans="1:13" ht="15.75" x14ac:dyDescent="0.25">
      <c r="A190" s="50">
        <v>141</v>
      </c>
      <c r="B190" s="52" t="s">
        <v>270</v>
      </c>
      <c r="C190" s="50" t="s">
        <v>269</v>
      </c>
      <c r="D190" s="50">
        <v>0</v>
      </c>
      <c r="E190" s="50"/>
      <c r="F190" s="50">
        <v>5</v>
      </c>
      <c r="G190" s="50"/>
      <c r="H190" s="50">
        <v>1</v>
      </c>
      <c r="I190" s="50"/>
      <c r="J190" s="50">
        <v>1</v>
      </c>
      <c r="K190" s="50"/>
      <c r="L190" s="50">
        <v>1</v>
      </c>
      <c r="M190" s="53">
        <v>8</v>
      </c>
    </row>
    <row r="191" spans="1:13" ht="15.75" x14ac:dyDescent="0.25">
      <c r="A191" s="50">
        <v>142</v>
      </c>
      <c r="B191" s="52" t="s">
        <v>336</v>
      </c>
      <c r="C191" s="50" t="s">
        <v>266</v>
      </c>
      <c r="D191" s="50">
        <v>0</v>
      </c>
      <c r="E191" s="50"/>
      <c r="F191" s="50">
        <v>0</v>
      </c>
      <c r="G191" s="50"/>
      <c r="H191" s="50">
        <v>0</v>
      </c>
      <c r="I191" s="50"/>
      <c r="J191" s="50">
        <v>0</v>
      </c>
      <c r="K191" s="50"/>
      <c r="L191" s="50">
        <v>0</v>
      </c>
      <c r="M191" s="53">
        <v>0</v>
      </c>
    </row>
    <row r="192" spans="1:13" ht="15.75" x14ac:dyDescent="0.25">
      <c r="A192" s="50">
        <v>143</v>
      </c>
      <c r="B192" s="52" t="s">
        <v>272</v>
      </c>
      <c r="C192" s="50" t="s">
        <v>273</v>
      </c>
      <c r="D192" s="50">
        <v>0</v>
      </c>
      <c r="E192" s="50"/>
      <c r="F192" s="41">
        <v>2</v>
      </c>
      <c r="G192" s="41"/>
      <c r="H192" s="41">
        <v>1</v>
      </c>
      <c r="I192" s="41"/>
      <c r="J192" s="41">
        <v>1</v>
      </c>
      <c r="K192" s="41"/>
      <c r="L192" s="41">
        <v>1</v>
      </c>
      <c r="M192" s="39">
        <v>5</v>
      </c>
    </row>
    <row r="193" spans="1:13" x14ac:dyDescent="0.25">
      <c r="A193" s="50"/>
      <c r="B193" s="50"/>
      <c r="C193" s="50"/>
      <c r="D193" s="50"/>
      <c r="E193" s="50"/>
      <c r="F193" s="54">
        <f>SUM(F187:F192)</f>
        <v>28</v>
      </c>
      <c r="G193" s="54"/>
      <c r="H193" s="54">
        <f>SUM(H187:H192)</f>
        <v>6</v>
      </c>
      <c r="I193" s="54"/>
      <c r="J193" s="54">
        <f>SUM(J187:J192)</f>
        <v>4</v>
      </c>
      <c r="K193" s="54"/>
      <c r="L193" s="54">
        <f>SUM(L187:L192)</f>
        <v>4</v>
      </c>
      <c r="M193" s="54">
        <f>SUM(M187:M192)</f>
        <v>43</v>
      </c>
    </row>
    <row r="194" spans="1:13" ht="18.75" x14ac:dyDescent="0.3">
      <c r="A194" s="2"/>
      <c r="B194" s="55"/>
      <c r="C194" s="10"/>
      <c r="D194" s="5"/>
      <c r="E194" s="6"/>
      <c r="F194" s="56"/>
      <c r="G194" s="56"/>
      <c r="H194" s="56"/>
      <c r="I194" s="56"/>
      <c r="J194" s="56"/>
      <c r="K194" s="56"/>
      <c r="L194" s="56"/>
      <c r="M194" s="56"/>
    </row>
    <row r="195" spans="1:13" x14ac:dyDescent="0.25">
      <c r="A195" s="178" t="s">
        <v>274</v>
      </c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80"/>
    </row>
    <row r="196" spans="1:13" x14ac:dyDescent="0.25">
      <c r="A196" s="178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80"/>
    </row>
    <row r="197" spans="1:13" x14ac:dyDescent="0.25">
      <c r="A197" s="2">
        <v>143</v>
      </c>
      <c r="B197" s="3" t="s">
        <v>275</v>
      </c>
      <c r="C197" s="4" t="s">
        <v>276</v>
      </c>
      <c r="D197" s="5">
        <v>30</v>
      </c>
      <c r="E197" s="6"/>
      <c r="F197" s="6">
        <v>42</v>
      </c>
      <c r="G197" s="6"/>
      <c r="H197" s="6">
        <v>8</v>
      </c>
      <c r="I197" s="6"/>
      <c r="J197" s="6">
        <v>2</v>
      </c>
      <c r="K197" s="6"/>
      <c r="L197" s="6">
        <v>1</v>
      </c>
      <c r="M197" s="8">
        <f>SUM(F197:L197)</f>
        <v>53</v>
      </c>
    </row>
    <row r="198" spans="1:13" x14ac:dyDescent="0.25">
      <c r="A198" s="2">
        <v>144</v>
      </c>
      <c r="B198" s="3" t="s">
        <v>277</v>
      </c>
      <c r="C198" s="4" t="s">
        <v>278</v>
      </c>
      <c r="D198" s="5">
        <v>100</v>
      </c>
      <c r="E198" s="6"/>
      <c r="F198" s="6">
        <v>88</v>
      </c>
      <c r="G198" s="6"/>
      <c r="H198" s="6">
        <v>15</v>
      </c>
      <c r="I198" s="6"/>
      <c r="J198" s="6">
        <v>4</v>
      </c>
      <c r="K198" s="6"/>
      <c r="L198" s="6">
        <v>2</v>
      </c>
      <c r="M198" s="8">
        <f t="shared" ref="M198:M206" si="12">SUM(F198:L198)</f>
        <v>109</v>
      </c>
    </row>
    <row r="199" spans="1:13" x14ac:dyDescent="0.25">
      <c r="A199" s="2">
        <v>145</v>
      </c>
      <c r="B199" s="3" t="s">
        <v>279</v>
      </c>
      <c r="C199" s="4" t="s">
        <v>280</v>
      </c>
      <c r="D199" s="5">
        <v>350</v>
      </c>
      <c r="E199" s="6"/>
      <c r="F199" s="6">
        <v>240</v>
      </c>
      <c r="G199" s="6"/>
      <c r="H199" s="6">
        <v>154</v>
      </c>
      <c r="I199" s="6"/>
      <c r="J199" s="6">
        <v>8</v>
      </c>
      <c r="K199" s="6"/>
      <c r="L199" s="6">
        <v>2</v>
      </c>
      <c r="M199" s="8">
        <f t="shared" si="12"/>
        <v>404</v>
      </c>
    </row>
    <row r="200" spans="1:13" x14ac:dyDescent="0.25">
      <c r="A200" s="2">
        <v>146</v>
      </c>
      <c r="B200" s="3" t="s">
        <v>281</v>
      </c>
      <c r="C200" s="4" t="s">
        <v>217</v>
      </c>
      <c r="D200" s="5">
        <v>100</v>
      </c>
      <c r="E200" s="6"/>
      <c r="F200" s="6">
        <v>112</v>
      </c>
      <c r="G200" s="6"/>
      <c r="H200" s="6">
        <v>10</v>
      </c>
      <c r="I200" s="6"/>
      <c r="J200" s="6">
        <v>3</v>
      </c>
      <c r="K200" s="6"/>
      <c r="L200" s="6">
        <v>1</v>
      </c>
      <c r="M200" s="8">
        <f t="shared" si="12"/>
        <v>126</v>
      </c>
    </row>
    <row r="201" spans="1:13" x14ac:dyDescent="0.25">
      <c r="A201" s="2">
        <v>147</v>
      </c>
      <c r="B201" s="3" t="s">
        <v>282</v>
      </c>
      <c r="C201" s="4" t="s">
        <v>283</v>
      </c>
      <c r="D201" s="5">
        <v>50</v>
      </c>
      <c r="E201" s="6"/>
      <c r="F201" s="6">
        <v>75</v>
      </c>
      <c r="G201" s="6"/>
      <c r="H201" s="6">
        <v>15</v>
      </c>
      <c r="I201" s="6"/>
      <c r="J201" s="6">
        <v>3</v>
      </c>
      <c r="K201" s="6"/>
      <c r="L201" s="6">
        <v>1</v>
      </c>
      <c r="M201" s="8">
        <f t="shared" si="12"/>
        <v>94</v>
      </c>
    </row>
    <row r="202" spans="1:13" x14ac:dyDescent="0.25">
      <c r="A202" s="2">
        <v>148</v>
      </c>
      <c r="B202" s="3" t="s">
        <v>337</v>
      </c>
      <c r="C202" s="4" t="s">
        <v>338</v>
      </c>
      <c r="D202" s="5">
        <v>30</v>
      </c>
      <c r="E202" s="6"/>
      <c r="F202" s="6">
        <v>53</v>
      </c>
      <c r="G202" s="6"/>
      <c r="H202" s="6">
        <v>10</v>
      </c>
      <c r="I202" s="6"/>
      <c r="J202" s="6">
        <v>3</v>
      </c>
      <c r="K202" s="6"/>
      <c r="L202" s="6">
        <v>1</v>
      </c>
      <c r="M202" s="8">
        <f t="shared" si="12"/>
        <v>67</v>
      </c>
    </row>
    <row r="203" spans="1:13" x14ac:dyDescent="0.25">
      <c r="A203" s="2">
        <v>149</v>
      </c>
      <c r="B203" s="3" t="s">
        <v>286</v>
      </c>
      <c r="C203" s="4" t="s">
        <v>287</v>
      </c>
      <c r="D203" s="5">
        <v>50</v>
      </c>
      <c r="E203" s="6"/>
      <c r="F203" s="6">
        <v>80</v>
      </c>
      <c r="G203" s="6"/>
      <c r="H203" s="6">
        <v>9</v>
      </c>
      <c r="I203" s="6"/>
      <c r="J203" s="6">
        <v>2</v>
      </c>
      <c r="K203" s="6"/>
      <c r="L203" s="6">
        <v>1</v>
      </c>
      <c r="M203" s="8">
        <f t="shared" si="12"/>
        <v>92</v>
      </c>
    </row>
    <row r="204" spans="1:13" x14ac:dyDescent="0.25">
      <c r="A204" s="2">
        <v>150</v>
      </c>
      <c r="B204" s="3" t="s">
        <v>288</v>
      </c>
      <c r="C204" s="4" t="s">
        <v>289</v>
      </c>
      <c r="D204" s="5">
        <v>100</v>
      </c>
      <c r="E204" s="6"/>
      <c r="F204" s="6">
        <v>172</v>
      </c>
      <c r="G204" s="6"/>
      <c r="H204" s="6">
        <v>14</v>
      </c>
      <c r="I204" s="6"/>
      <c r="J204" s="6">
        <v>3</v>
      </c>
      <c r="K204" s="6"/>
      <c r="L204" s="6">
        <v>2</v>
      </c>
      <c r="M204" s="8">
        <f t="shared" si="12"/>
        <v>191</v>
      </c>
    </row>
    <row r="205" spans="1:13" x14ac:dyDescent="0.25">
      <c r="A205" s="2">
        <v>151</v>
      </c>
      <c r="B205" s="3" t="s">
        <v>290</v>
      </c>
      <c r="C205" s="4" t="s">
        <v>291</v>
      </c>
      <c r="D205" s="5">
        <v>30</v>
      </c>
      <c r="E205" s="6"/>
      <c r="F205" s="6">
        <v>38</v>
      </c>
      <c r="G205" s="6"/>
      <c r="H205" s="6">
        <v>7</v>
      </c>
      <c r="I205" s="6"/>
      <c r="J205" s="6">
        <v>2</v>
      </c>
      <c r="K205" s="6"/>
      <c r="L205" s="6">
        <v>1</v>
      </c>
      <c r="M205" s="8">
        <f t="shared" si="12"/>
        <v>48</v>
      </c>
    </row>
    <row r="206" spans="1:13" x14ac:dyDescent="0.25">
      <c r="A206" s="2">
        <v>152</v>
      </c>
      <c r="B206" s="3" t="s">
        <v>292</v>
      </c>
      <c r="C206" s="4" t="s">
        <v>291</v>
      </c>
      <c r="D206" s="5">
        <v>100</v>
      </c>
      <c r="E206" s="6"/>
      <c r="F206" s="6">
        <v>140</v>
      </c>
      <c r="G206" s="6"/>
      <c r="H206" s="6">
        <v>8</v>
      </c>
      <c r="I206" s="6"/>
      <c r="J206" s="6">
        <v>4</v>
      </c>
      <c r="K206" s="6"/>
      <c r="L206" s="6">
        <v>2</v>
      </c>
      <c r="M206" s="8">
        <f t="shared" si="12"/>
        <v>154</v>
      </c>
    </row>
    <row r="207" spans="1:13" x14ac:dyDescent="0.25">
      <c r="A207" s="2"/>
      <c r="B207" s="3"/>
      <c r="C207" s="10" t="s">
        <v>45</v>
      </c>
      <c r="D207" s="5">
        <f>SUM(D197:D206)</f>
        <v>940</v>
      </c>
      <c r="E207" s="6"/>
      <c r="F207" s="57">
        <f>SUM(F197:F206)</f>
        <v>1040</v>
      </c>
      <c r="G207" s="58"/>
      <c r="H207" s="57">
        <f>SUM(H197:H206)</f>
        <v>250</v>
      </c>
      <c r="I207" s="58"/>
      <c r="J207" s="57">
        <f>SUM(J197:J206)</f>
        <v>34</v>
      </c>
      <c r="K207" s="58"/>
      <c r="L207" s="57">
        <f>SUM(L197:L206)</f>
        <v>14</v>
      </c>
      <c r="M207" s="8">
        <f>SUM(F207:L207)</f>
        <v>1338</v>
      </c>
    </row>
    <row r="208" spans="1:13" x14ac:dyDescent="0.25">
      <c r="A208" s="2"/>
      <c r="B208" s="3"/>
      <c r="C208" s="10"/>
      <c r="D208" s="5"/>
      <c r="E208" s="6"/>
      <c r="F208" s="95"/>
      <c r="G208" s="96"/>
      <c r="H208" s="95"/>
      <c r="I208" s="96"/>
      <c r="J208" s="95"/>
      <c r="K208" s="96"/>
      <c r="L208" s="95"/>
      <c r="M208" s="8"/>
    </row>
    <row r="209" spans="1:13" x14ac:dyDescent="0.25">
      <c r="A209" s="2"/>
      <c r="B209" s="54" t="s">
        <v>293</v>
      </c>
      <c r="C209" s="97"/>
      <c r="D209" s="97"/>
      <c r="E209" s="97"/>
      <c r="F209" s="11">
        <v>3495</v>
      </c>
      <c r="G209" s="97"/>
      <c r="H209" s="98">
        <v>789</v>
      </c>
      <c r="I209" s="97"/>
      <c r="J209" s="98">
        <v>255</v>
      </c>
      <c r="K209" s="97"/>
      <c r="L209" s="98">
        <v>128</v>
      </c>
      <c r="M209" s="98">
        <v>4667</v>
      </c>
    </row>
    <row r="210" spans="1:13" x14ac:dyDescent="0.25">
      <c r="A210" s="12"/>
      <c r="B210" s="13"/>
      <c r="C210" s="14"/>
      <c r="D210" s="15"/>
      <c r="E210" s="16"/>
      <c r="F210" s="17">
        <v>34</v>
      </c>
      <c r="G210" s="17"/>
      <c r="H210" s="17"/>
      <c r="I210" s="17"/>
      <c r="J210" s="17"/>
      <c r="K210" s="17"/>
      <c r="L210" s="17"/>
      <c r="M210" s="18"/>
    </row>
    <row r="211" spans="1:13" x14ac:dyDescent="0.25">
      <c r="A211" s="181" t="s">
        <v>294</v>
      </c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</row>
    <row r="212" spans="1:13" x14ac:dyDescent="0.25">
      <c r="A212" s="181"/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</row>
    <row r="213" spans="1:13" ht="15.75" x14ac:dyDescent="0.25">
      <c r="A213" s="64"/>
      <c r="B213" s="21"/>
      <c r="C213" s="40" t="s">
        <v>3</v>
      </c>
      <c r="D213" s="182" t="s">
        <v>5</v>
      </c>
      <c r="E213" s="184" t="s">
        <v>339</v>
      </c>
      <c r="F213" s="183"/>
      <c r="G213" s="183"/>
      <c r="H213" s="183"/>
      <c r="I213" s="183"/>
      <c r="J213" s="183"/>
      <c r="K213" s="183"/>
      <c r="L213" s="183"/>
      <c r="M213" s="65"/>
    </row>
    <row r="214" spans="1:13" ht="15.75" x14ac:dyDescent="0.25">
      <c r="A214" s="2"/>
      <c r="B214" s="66"/>
      <c r="C214" s="40"/>
      <c r="D214" s="183"/>
      <c r="E214" s="185" t="s">
        <v>8</v>
      </c>
      <c r="F214" s="183"/>
      <c r="G214" s="186" t="s">
        <v>9</v>
      </c>
      <c r="H214" s="183"/>
      <c r="I214" s="186" t="s">
        <v>10</v>
      </c>
      <c r="J214" s="183"/>
      <c r="K214" s="186" t="s">
        <v>296</v>
      </c>
      <c r="L214" s="183"/>
      <c r="M214" s="182" t="s">
        <v>7</v>
      </c>
    </row>
    <row r="215" spans="1:13" ht="31.5" x14ac:dyDescent="0.25">
      <c r="A215" s="67" t="s">
        <v>297</v>
      </c>
      <c r="B215" s="68" t="s">
        <v>298</v>
      </c>
      <c r="C215" s="40"/>
      <c r="D215" s="183"/>
      <c r="E215" s="40" t="s">
        <v>299</v>
      </c>
      <c r="F215" s="40" t="s">
        <v>300</v>
      </c>
      <c r="G215" s="40" t="s">
        <v>299</v>
      </c>
      <c r="H215" s="40" t="s">
        <v>300</v>
      </c>
      <c r="I215" s="40" t="s">
        <v>299</v>
      </c>
      <c r="J215" s="40" t="s">
        <v>300</v>
      </c>
      <c r="K215" s="40" t="s">
        <v>299</v>
      </c>
      <c r="L215" s="40" t="s">
        <v>300</v>
      </c>
      <c r="M215" s="183"/>
    </row>
    <row r="216" spans="1:13" ht="15.75" x14ac:dyDescent="0.25">
      <c r="A216" s="69">
        <v>153</v>
      </c>
      <c r="B216" s="3" t="s">
        <v>301</v>
      </c>
      <c r="C216" s="36" t="s">
        <v>302</v>
      </c>
      <c r="D216" s="40">
        <v>0</v>
      </c>
      <c r="E216" s="41"/>
      <c r="F216" s="41">
        <v>263</v>
      </c>
      <c r="G216" s="41"/>
      <c r="H216" s="41">
        <v>310</v>
      </c>
      <c r="I216" s="41"/>
      <c r="J216" s="41">
        <v>72</v>
      </c>
      <c r="K216" s="41"/>
      <c r="L216" s="41">
        <v>66</v>
      </c>
      <c r="M216" s="39">
        <v>711</v>
      </c>
    </row>
    <row r="217" spans="1:13" ht="15.75" x14ac:dyDescent="0.25">
      <c r="A217" s="2">
        <v>154</v>
      </c>
      <c r="B217" s="3" t="s">
        <v>303</v>
      </c>
      <c r="C217" s="36"/>
      <c r="D217" s="40"/>
      <c r="E217" s="41"/>
      <c r="F217" s="41"/>
      <c r="G217" s="41"/>
      <c r="H217" s="41"/>
      <c r="I217" s="41"/>
      <c r="J217" s="41"/>
      <c r="K217" s="41"/>
      <c r="L217" s="41"/>
      <c r="M217" s="39"/>
    </row>
    <row r="218" spans="1:13" ht="15.75" x14ac:dyDescent="0.25">
      <c r="A218" s="2"/>
      <c r="B218" s="70" t="s">
        <v>304</v>
      </c>
      <c r="C218" s="36" t="s">
        <v>305</v>
      </c>
      <c r="D218" s="40">
        <v>0</v>
      </c>
      <c r="E218" s="41"/>
      <c r="F218" s="41">
        <v>840</v>
      </c>
      <c r="G218" s="41"/>
      <c r="H218" s="41">
        <v>1050</v>
      </c>
      <c r="I218" s="41"/>
      <c r="J218" s="41">
        <v>138</v>
      </c>
      <c r="K218" s="41"/>
      <c r="L218" s="41">
        <v>72</v>
      </c>
      <c r="M218" s="39">
        <v>2100</v>
      </c>
    </row>
    <row r="219" spans="1:13" ht="15.75" x14ac:dyDescent="0.25">
      <c r="A219" s="2">
        <v>155</v>
      </c>
      <c r="B219" s="70" t="s">
        <v>306</v>
      </c>
      <c r="C219" s="36" t="s">
        <v>305</v>
      </c>
      <c r="D219" s="40">
        <v>0</v>
      </c>
      <c r="E219" s="41"/>
      <c r="F219" s="41">
        <v>396</v>
      </c>
      <c r="G219" s="41"/>
      <c r="H219" s="41">
        <v>268</v>
      </c>
      <c r="I219" s="41"/>
      <c r="J219" s="41">
        <v>186</v>
      </c>
      <c r="K219" s="41"/>
      <c r="L219" s="41">
        <v>131</v>
      </c>
      <c r="M219" s="39">
        <v>981</v>
      </c>
    </row>
    <row r="220" spans="1:13" ht="15.75" x14ac:dyDescent="0.25">
      <c r="A220" s="2">
        <v>156</v>
      </c>
      <c r="B220" s="70" t="s">
        <v>307</v>
      </c>
      <c r="C220" s="36" t="s">
        <v>305</v>
      </c>
      <c r="D220" s="40">
        <v>0</v>
      </c>
      <c r="E220" s="41"/>
      <c r="F220" s="41">
        <v>102</v>
      </c>
      <c r="G220" s="41"/>
      <c r="H220" s="41">
        <v>86</v>
      </c>
      <c r="I220" s="41"/>
      <c r="J220" s="41">
        <v>73</v>
      </c>
      <c r="K220" s="41"/>
      <c r="L220" s="41">
        <v>28</v>
      </c>
      <c r="M220" s="39">
        <v>289</v>
      </c>
    </row>
    <row r="221" spans="1:13" ht="15.75" x14ac:dyDescent="0.25">
      <c r="A221" s="2">
        <v>157</v>
      </c>
      <c r="B221" s="70" t="s">
        <v>308</v>
      </c>
      <c r="C221" s="36"/>
      <c r="D221" s="40"/>
      <c r="E221" s="41"/>
      <c r="F221" s="41"/>
      <c r="G221" s="41"/>
      <c r="H221" s="41"/>
      <c r="I221" s="41"/>
      <c r="J221" s="41"/>
      <c r="K221" s="41"/>
      <c r="L221" s="41"/>
      <c r="M221" s="39"/>
    </row>
    <row r="222" spans="1:13" ht="15.75" x14ac:dyDescent="0.25">
      <c r="A222" s="2"/>
      <c r="B222" s="70" t="s">
        <v>309</v>
      </c>
      <c r="C222" s="36" t="s">
        <v>305</v>
      </c>
      <c r="D222" s="40">
        <v>0</v>
      </c>
      <c r="E222" s="41"/>
      <c r="F222" s="41">
        <v>336</v>
      </c>
      <c r="G222" s="41"/>
      <c r="H222" s="41">
        <v>248</v>
      </c>
      <c r="I222" s="41"/>
      <c r="J222" s="41">
        <v>62</v>
      </c>
      <c r="K222" s="41"/>
      <c r="L222" s="41">
        <v>84</v>
      </c>
      <c r="M222" s="39">
        <v>730</v>
      </c>
    </row>
    <row r="223" spans="1:13" ht="15.75" x14ac:dyDescent="0.25">
      <c r="A223" s="2">
        <v>158</v>
      </c>
      <c r="B223" s="70" t="s">
        <v>310</v>
      </c>
      <c r="C223" s="36" t="s">
        <v>305</v>
      </c>
      <c r="D223" s="40">
        <v>0</v>
      </c>
      <c r="E223" s="41"/>
      <c r="F223" s="41">
        <v>1322</v>
      </c>
      <c r="G223" s="41"/>
      <c r="H223" s="41">
        <v>730</v>
      </c>
      <c r="I223" s="41"/>
      <c r="J223" s="41">
        <v>132</v>
      </c>
      <c r="K223" s="41"/>
      <c r="L223" s="41">
        <v>93</v>
      </c>
      <c r="M223" s="39">
        <v>2277</v>
      </c>
    </row>
    <row r="224" spans="1:13" ht="15.75" x14ac:dyDescent="0.25">
      <c r="A224" s="2">
        <v>159</v>
      </c>
      <c r="B224" s="3" t="s">
        <v>311</v>
      </c>
      <c r="C224" s="36" t="s">
        <v>305</v>
      </c>
      <c r="D224" s="40">
        <v>0</v>
      </c>
      <c r="E224" s="41"/>
      <c r="F224" s="41">
        <v>65</v>
      </c>
      <c r="G224" s="41"/>
      <c r="H224" s="41">
        <v>31</v>
      </c>
      <c r="I224" s="41"/>
      <c r="J224" s="41">
        <v>10</v>
      </c>
      <c r="K224" s="41"/>
      <c r="L224" s="41">
        <v>45</v>
      </c>
      <c r="M224" s="39">
        <v>151</v>
      </c>
    </row>
    <row r="225" spans="1:15" ht="30" x14ac:dyDescent="0.25">
      <c r="A225" s="2">
        <v>160</v>
      </c>
      <c r="B225" s="3" t="s">
        <v>312</v>
      </c>
      <c r="C225" s="36" t="s">
        <v>313</v>
      </c>
      <c r="D225" s="40">
        <v>0</v>
      </c>
      <c r="E225" s="41"/>
      <c r="F225" s="41">
        <v>96</v>
      </c>
      <c r="G225" s="41"/>
      <c r="H225" s="41">
        <v>62</v>
      </c>
      <c r="I225" s="41"/>
      <c r="J225" s="41">
        <v>21</v>
      </c>
      <c r="K225" s="41"/>
      <c r="L225" s="41">
        <v>56</v>
      </c>
      <c r="M225" s="39">
        <v>235</v>
      </c>
    </row>
    <row r="226" spans="1:15" ht="15.75" x14ac:dyDescent="0.25">
      <c r="A226" s="2">
        <v>161</v>
      </c>
      <c r="B226" s="3" t="s">
        <v>314</v>
      </c>
      <c r="C226" s="36" t="s">
        <v>315</v>
      </c>
      <c r="D226" s="40">
        <v>0</v>
      </c>
      <c r="E226" s="41"/>
      <c r="F226" s="41">
        <v>1</v>
      </c>
      <c r="G226" s="41"/>
      <c r="H226" s="41">
        <v>1</v>
      </c>
      <c r="I226" s="41"/>
      <c r="J226" s="41">
        <v>1</v>
      </c>
      <c r="K226" s="41"/>
      <c r="L226" s="41">
        <v>0</v>
      </c>
      <c r="M226" s="39">
        <f t="shared" ref="M226:M234" si="13">SUM(F226:L226)</f>
        <v>3</v>
      </c>
    </row>
    <row r="227" spans="1:15" ht="15.75" x14ac:dyDescent="0.25">
      <c r="A227" s="2">
        <v>162</v>
      </c>
      <c r="B227" s="3" t="s">
        <v>316</v>
      </c>
      <c r="C227" s="36" t="s">
        <v>317</v>
      </c>
      <c r="D227" s="40">
        <v>0</v>
      </c>
      <c r="E227" s="41"/>
      <c r="F227" s="41">
        <v>193</v>
      </c>
      <c r="G227" s="41"/>
      <c r="H227" s="41">
        <v>124</v>
      </c>
      <c r="I227" s="41"/>
      <c r="J227" s="41">
        <v>57</v>
      </c>
      <c r="K227" s="41"/>
      <c r="L227" s="41">
        <v>36</v>
      </c>
      <c r="M227" s="39">
        <v>410</v>
      </c>
    </row>
    <row r="228" spans="1:15" ht="30" x14ac:dyDescent="0.25">
      <c r="A228" s="2">
        <v>163</v>
      </c>
      <c r="B228" s="3" t="s">
        <v>318</v>
      </c>
      <c r="C228" s="36" t="s">
        <v>319</v>
      </c>
      <c r="D228" s="40">
        <v>0</v>
      </c>
      <c r="E228" s="41"/>
      <c r="F228" s="41">
        <v>2</v>
      </c>
      <c r="G228" s="41"/>
      <c r="H228" s="41">
        <v>1</v>
      </c>
      <c r="I228" s="41"/>
      <c r="J228" s="41">
        <v>0</v>
      </c>
      <c r="K228" s="41"/>
      <c r="L228" s="41">
        <v>1</v>
      </c>
      <c r="M228" s="39">
        <f t="shared" si="13"/>
        <v>4</v>
      </c>
    </row>
    <row r="229" spans="1:15" ht="15.75" x14ac:dyDescent="0.25">
      <c r="A229" s="2">
        <v>164</v>
      </c>
      <c r="B229" s="3" t="s">
        <v>320</v>
      </c>
      <c r="C229" s="36" t="s">
        <v>305</v>
      </c>
      <c r="D229" s="40">
        <v>0</v>
      </c>
      <c r="E229" s="41"/>
      <c r="F229" s="41">
        <v>143</v>
      </c>
      <c r="G229" s="41"/>
      <c r="H229" s="41">
        <v>126</v>
      </c>
      <c r="I229" s="41"/>
      <c r="J229" s="41">
        <v>19</v>
      </c>
      <c r="K229" s="41"/>
      <c r="L229" s="41">
        <v>8</v>
      </c>
      <c r="M229" s="39">
        <v>296</v>
      </c>
    </row>
    <row r="230" spans="1:15" ht="15.75" x14ac:dyDescent="0.25">
      <c r="A230" s="2"/>
      <c r="B230" s="3"/>
      <c r="C230" s="36"/>
      <c r="D230" s="40"/>
      <c r="E230" s="41"/>
      <c r="F230" s="41"/>
      <c r="G230" s="41"/>
      <c r="H230" s="41"/>
      <c r="I230" s="41"/>
      <c r="J230" s="41"/>
      <c r="K230" s="41"/>
      <c r="L230" s="41"/>
      <c r="M230" s="39"/>
    </row>
    <row r="231" spans="1:15" ht="15.75" x14ac:dyDescent="0.25">
      <c r="A231" s="2">
        <v>166</v>
      </c>
      <c r="B231" s="3" t="s">
        <v>321</v>
      </c>
      <c r="C231" s="36" t="s">
        <v>305</v>
      </c>
      <c r="D231" s="40">
        <v>0</v>
      </c>
      <c r="E231" s="41"/>
      <c r="F231" s="41">
        <v>176</v>
      </c>
      <c r="G231" s="41"/>
      <c r="H231" s="41">
        <v>132</v>
      </c>
      <c r="I231" s="41"/>
      <c r="J231" s="41">
        <v>24</v>
      </c>
      <c r="K231" s="41"/>
      <c r="L231" s="41">
        <v>11</v>
      </c>
      <c r="M231" s="39">
        <v>343</v>
      </c>
    </row>
    <row r="232" spans="1:15" ht="15.75" x14ac:dyDescent="0.25">
      <c r="A232" s="2"/>
      <c r="B232" s="3"/>
      <c r="C232" s="36"/>
      <c r="D232" s="40"/>
      <c r="E232" s="41"/>
      <c r="F232" s="41"/>
      <c r="G232" s="41"/>
      <c r="H232" s="41"/>
      <c r="I232" s="41"/>
      <c r="J232" s="41"/>
      <c r="K232" s="41"/>
      <c r="L232" s="41"/>
      <c r="M232" s="39"/>
    </row>
    <row r="233" spans="1:15" ht="15.75" x14ac:dyDescent="0.25">
      <c r="A233" s="2">
        <v>168</v>
      </c>
      <c r="B233" s="3" t="s">
        <v>322</v>
      </c>
      <c r="C233" s="36" t="s">
        <v>305</v>
      </c>
      <c r="D233" s="40">
        <v>0</v>
      </c>
      <c r="E233" s="41"/>
      <c r="F233" s="41">
        <v>127</v>
      </c>
      <c r="G233" s="41"/>
      <c r="H233" s="41">
        <v>76</v>
      </c>
      <c r="I233" s="41"/>
      <c r="J233" s="41">
        <v>21</v>
      </c>
      <c r="K233" s="41"/>
      <c r="L233" s="41">
        <v>11</v>
      </c>
      <c r="M233" s="39">
        <v>235</v>
      </c>
    </row>
    <row r="234" spans="1:15" ht="15.75" x14ac:dyDescent="0.25">
      <c r="A234" s="2">
        <v>169</v>
      </c>
      <c r="B234" s="3" t="s">
        <v>323</v>
      </c>
      <c r="C234" s="36" t="s">
        <v>302</v>
      </c>
      <c r="D234" s="40">
        <v>25</v>
      </c>
      <c r="E234" s="41"/>
      <c r="F234" s="71">
        <v>4</v>
      </c>
      <c r="G234" s="20"/>
      <c r="H234" s="71">
        <v>1</v>
      </c>
      <c r="I234" s="20"/>
      <c r="J234" s="71">
        <v>1</v>
      </c>
      <c r="K234" s="20"/>
      <c r="L234" s="71">
        <v>1</v>
      </c>
      <c r="M234" s="39">
        <f t="shared" si="13"/>
        <v>7</v>
      </c>
    </row>
    <row r="235" spans="1:15" ht="15.75" x14ac:dyDescent="0.25">
      <c r="A235" s="2">
        <v>170</v>
      </c>
      <c r="B235" s="3" t="s">
        <v>324</v>
      </c>
      <c r="C235" s="36" t="s">
        <v>325</v>
      </c>
      <c r="D235" s="40">
        <v>0</v>
      </c>
      <c r="E235" s="41"/>
      <c r="F235" s="71">
        <v>76</v>
      </c>
      <c r="G235" s="20"/>
      <c r="H235" s="71">
        <v>65</v>
      </c>
      <c r="I235" s="20"/>
      <c r="J235" s="71">
        <v>0</v>
      </c>
      <c r="K235" s="20"/>
      <c r="L235" s="71">
        <v>0</v>
      </c>
      <c r="M235" s="39">
        <v>141</v>
      </c>
    </row>
    <row r="236" spans="1:15" ht="15.75" x14ac:dyDescent="0.25">
      <c r="A236" s="2">
        <v>171</v>
      </c>
      <c r="B236" s="3" t="s">
        <v>326</v>
      </c>
      <c r="C236" s="36" t="s">
        <v>327</v>
      </c>
      <c r="D236" s="40">
        <v>0</v>
      </c>
      <c r="E236" s="41"/>
      <c r="F236" s="71">
        <v>1</v>
      </c>
      <c r="G236" s="20"/>
      <c r="H236" s="71">
        <v>1</v>
      </c>
      <c r="I236" s="20"/>
      <c r="J236" s="71">
        <v>1</v>
      </c>
      <c r="K236" s="20"/>
      <c r="L236" s="71">
        <v>0</v>
      </c>
      <c r="M236" s="39">
        <v>3</v>
      </c>
    </row>
    <row r="237" spans="1:15" ht="15.75" x14ac:dyDescent="0.25">
      <c r="A237" s="2"/>
      <c r="B237" s="3"/>
      <c r="C237" s="36"/>
      <c r="D237" s="40"/>
      <c r="E237" s="41"/>
      <c r="F237" s="72"/>
      <c r="G237" s="73"/>
      <c r="H237" s="72"/>
      <c r="I237" s="73"/>
      <c r="J237" s="72"/>
      <c r="K237" s="73"/>
      <c r="L237" s="72"/>
      <c r="M237" s="39"/>
    </row>
    <row r="238" spans="1:15" ht="15.75" x14ac:dyDescent="0.25">
      <c r="A238" s="2"/>
      <c r="B238" s="3"/>
      <c r="C238" s="36"/>
      <c r="D238" s="40"/>
      <c r="E238" s="41"/>
      <c r="F238" s="72"/>
      <c r="G238" s="73"/>
      <c r="H238" s="72"/>
      <c r="I238" s="73"/>
      <c r="J238" s="72"/>
      <c r="K238" s="73"/>
      <c r="L238" s="72"/>
      <c r="M238" s="39"/>
    </row>
    <row r="239" spans="1:15" ht="15.75" x14ac:dyDescent="0.25">
      <c r="A239" s="2"/>
      <c r="B239" s="2"/>
      <c r="C239" s="74" t="s">
        <v>45</v>
      </c>
      <c r="D239" s="75">
        <v>3666</v>
      </c>
      <c r="E239" s="50"/>
      <c r="F239" s="76">
        <f>SUM(F216:F236)</f>
        <v>4143</v>
      </c>
      <c r="G239" s="76"/>
      <c r="H239" s="76">
        <f>SUM(H216:H236)</f>
        <v>3312</v>
      </c>
      <c r="I239" s="76"/>
      <c r="J239" s="76">
        <f>SUM(J216:J236)</f>
        <v>818</v>
      </c>
      <c r="K239" s="76"/>
      <c r="L239" s="76">
        <f>SUM(L216:L236)</f>
        <v>643</v>
      </c>
      <c r="M239" s="77">
        <v>8915</v>
      </c>
    </row>
    <row r="240" spans="1:15" ht="15.75" x14ac:dyDescent="0.25">
      <c r="A240" s="12"/>
      <c r="B240" s="13"/>
      <c r="C240" s="78"/>
      <c r="D240" s="79"/>
      <c r="E240" s="80"/>
      <c r="F240" s="81"/>
      <c r="G240" s="81"/>
      <c r="H240" s="81"/>
      <c r="I240" s="81"/>
      <c r="J240" s="81"/>
      <c r="K240" s="81"/>
      <c r="L240" s="81"/>
      <c r="M240" s="82"/>
      <c r="O240" s="99"/>
    </row>
    <row r="241" spans="1:13" ht="15.75" x14ac:dyDescent="0.25">
      <c r="A241" s="20"/>
      <c r="B241" s="83"/>
      <c r="C241" s="84" t="s">
        <v>328</v>
      </c>
      <c r="D241" s="85"/>
      <c r="E241" s="85"/>
      <c r="F241" s="86">
        <f t="shared" ref="F241:L241" si="14">SUM(F239,F207,F193,F183,F178,F169,F155,F142,F124,F118,F103,F24)</f>
        <v>7638</v>
      </c>
      <c r="G241" s="86">
        <f t="shared" si="14"/>
        <v>0</v>
      </c>
      <c r="H241" s="86">
        <f t="shared" si="14"/>
        <v>4101</v>
      </c>
      <c r="I241" s="86">
        <f t="shared" si="14"/>
        <v>0</v>
      </c>
      <c r="J241" s="86">
        <f t="shared" si="14"/>
        <v>1074</v>
      </c>
      <c r="K241" s="86">
        <f t="shared" si="14"/>
        <v>0</v>
      </c>
      <c r="L241" s="86">
        <f t="shared" si="14"/>
        <v>771</v>
      </c>
      <c r="M241" s="86">
        <v>13582</v>
      </c>
    </row>
    <row r="242" spans="1:13" x14ac:dyDescent="0.25">
      <c r="A242" s="87"/>
      <c r="B242" s="87"/>
      <c r="C242" s="88" t="s">
        <v>329</v>
      </c>
      <c r="D242" s="89"/>
      <c r="E242" s="89"/>
      <c r="F242" s="90">
        <f>F241/LEFT($M$2,2)</f>
        <v>272.78571428571428</v>
      </c>
      <c r="G242" s="90">
        <f t="shared" ref="G242:M242" si="15">G241/LEFT($M$2,2)</f>
        <v>0</v>
      </c>
      <c r="H242" s="90">
        <f t="shared" si="15"/>
        <v>146.46428571428572</v>
      </c>
      <c r="I242" s="90">
        <f t="shared" si="15"/>
        <v>0</v>
      </c>
      <c r="J242" s="90">
        <f t="shared" si="15"/>
        <v>38.357142857142854</v>
      </c>
      <c r="K242" s="90">
        <f t="shared" si="15"/>
        <v>0</v>
      </c>
      <c r="L242" s="90">
        <f t="shared" si="15"/>
        <v>27.535714285714285</v>
      </c>
      <c r="M242" s="90">
        <f t="shared" si="15"/>
        <v>485.07142857142856</v>
      </c>
    </row>
    <row r="244" spans="1:13" x14ac:dyDescent="0.25">
      <c r="A244">
        <v>1</v>
      </c>
      <c r="B244" s="174" t="s">
        <v>340</v>
      </c>
      <c r="C244" s="174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</row>
    <row r="245" spans="1:13" x14ac:dyDescent="0.25">
      <c r="B245" s="91"/>
      <c r="C245" s="92"/>
      <c r="D245" s="92"/>
      <c r="E245" s="92"/>
      <c r="F245" s="92"/>
      <c r="G245" s="92"/>
      <c r="H245" s="92"/>
      <c r="I245" s="92"/>
      <c r="J245" s="92"/>
      <c r="K245" s="92"/>
    </row>
    <row r="246" spans="1:13" x14ac:dyDescent="0.25">
      <c r="A246">
        <v>2</v>
      </c>
      <c r="B246" s="231" t="s">
        <v>341</v>
      </c>
      <c r="C246" s="231"/>
      <c r="D246" s="231"/>
      <c r="E246" s="231"/>
      <c r="F246" s="231"/>
      <c r="G246" s="231"/>
      <c r="H246" s="231"/>
      <c r="I246" s="231"/>
      <c r="J246" s="231"/>
      <c r="K246" s="231"/>
      <c r="L246" s="231"/>
      <c r="M246" s="231"/>
    </row>
    <row r="247" spans="1:13" x14ac:dyDescent="0.25">
      <c r="B247" s="91"/>
      <c r="C247" s="91"/>
      <c r="D247" s="91"/>
      <c r="E247" s="91"/>
      <c r="F247" s="91"/>
      <c r="G247" s="91"/>
      <c r="H247" s="91"/>
      <c r="I247" s="91"/>
      <c r="J247" s="91"/>
      <c r="K247" s="91"/>
    </row>
    <row r="248" spans="1:13" x14ac:dyDescent="0.25">
      <c r="A248">
        <v>3</v>
      </c>
      <c r="B248" s="176" t="s">
        <v>582</v>
      </c>
      <c r="C248" s="176"/>
      <c r="D248" s="176"/>
      <c r="E248" s="176"/>
      <c r="F248" s="176"/>
      <c r="G248" s="176"/>
      <c r="H248" s="176"/>
      <c r="I248" s="176"/>
      <c r="J248" s="176"/>
      <c r="K248" s="176"/>
      <c r="L248" s="176"/>
      <c r="M248" s="176"/>
    </row>
    <row r="249" spans="1:13" x14ac:dyDescent="0.25">
      <c r="B249" s="93"/>
      <c r="C249" s="93"/>
      <c r="D249" s="93"/>
      <c r="E249" s="93"/>
      <c r="F249" s="93"/>
      <c r="G249" s="93"/>
      <c r="H249" s="93"/>
      <c r="I249" s="93"/>
      <c r="J249" s="93"/>
    </row>
    <row r="250" spans="1:13" x14ac:dyDescent="0.25">
      <c r="A250">
        <v>4</v>
      </c>
      <c r="B250" s="177" t="s">
        <v>342</v>
      </c>
      <c r="C250" s="177"/>
      <c r="D250" s="177"/>
      <c r="E250" s="177"/>
      <c r="F250" s="177"/>
      <c r="G250" s="177"/>
      <c r="H250" s="177"/>
      <c r="I250" s="177"/>
      <c r="J250" s="177"/>
      <c r="K250" s="177"/>
      <c r="L250" s="177"/>
      <c r="M250" s="177"/>
    </row>
  </sheetData>
  <mergeCells count="35"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  <mergeCell ref="A185:M185"/>
    <mergeCell ref="I4:J4"/>
    <mergeCell ref="K4:L4"/>
    <mergeCell ref="A5:M6"/>
    <mergeCell ref="A26:M27"/>
    <mergeCell ref="A105:M106"/>
    <mergeCell ref="A120:M121"/>
    <mergeCell ref="A126:M127"/>
    <mergeCell ref="A144:M145"/>
    <mergeCell ref="A157:M158"/>
    <mergeCell ref="A171:M172"/>
    <mergeCell ref="A180:M181"/>
    <mergeCell ref="B244:M244"/>
    <mergeCell ref="B246:M246"/>
    <mergeCell ref="B248:M248"/>
    <mergeCell ref="B250:M250"/>
    <mergeCell ref="A195:M196"/>
    <mergeCell ref="A211:M212"/>
    <mergeCell ref="D213:D215"/>
    <mergeCell ref="E213:L213"/>
    <mergeCell ref="E214:F214"/>
    <mergeCell ref="G214:H214"/>
    <mergeCell ref="I214:J214"/>
    <mergeCell ref="K214:L214"/>
    <mergeCell ref="M214:M2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49"/>
  <sheetViews>
    <sheetView topLeftCell="A220" workbookViewId="0">
      <selection activeCell="A231" sqref="A231:XFD231"/>
    </sheetView>
  </sheetViews>
  <sheetFormatPr defaultRowHeight="15" x14ac:dyDescent="0.25"/>
  <cols>
    <col min="1" max="1" width="9.7109375" customWidth="1"/>
    <col min="2" max="2" width="41.7109375" customWidth="1"/>
    <col min="3" max="3" width="28.5703125" customWidth="1"/>
    <col min="4" max="4" width="9.7109375" customWidth="1"/>
    <col min="5" max="5" width="9.7109375" hidden="1" customWidth="1"/>
    <col min="6" max="6" width="9.7109375" customWidth="1"/>
    <col min="7" max="7" width="9.7109375" hidden="1" customWidth="1"/>
    <col min="8" max="8" width="9.7109375" customWidth="1"/>
    <col min="9" max="9" width="9.7109375" hidden="1" customWidth="1"/>
    <col min="10" max="10" width="9.7109375" customWidth="1"/>
    <col min="11" max="11" width="9.7109375" hidden="1" customWidth="1"/>
    <col min="12" max="12" width="12" customWidth="1"/>
    <col min="13" max="13" width="9.7109375" customWidth="1"/>
  </cols>
  <sheetData>
    <row r="1" spans="1:13" ht="18" x14ac:dyDescent="0.25">
      <c r="A1" s="211" t="s">
        <v>343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3"/>
    </row>
    <row r="2" spans="1:13" x14ac:dyDescent="0.25">
      <c r="A2" s="214" t="s">
        <v>1</v>
      </c>
      <c r="B2" s="217" t="s">
        <v>2</v>
      </c>
      <c r="C2" s="220" t="s">
        <v>3</v>
      </c>
      <c r="D2" s="221">
        <v>43525</v>
      </c>
      <c r="E2" s="222"/>
      <c r="F2" s="222"/>
      <c r="G2" s="222"/>
      <c r="H2" s="222"/>
      <c r="I2" s="222"/>
      <c r="J2" s="222"/>
      <c r="K2" s="222"/>
      <c r="L2" s="223"/>
      <c r="M2" s="1" t="s">
        <v>4</v>
      </c>
    </row>
    <row r="3" spans="1:13" x14ac:dyDescent="0.25">
      <c r="A3" s="215"/>
      <c r="B3" s="218"/>
      <c r="C3" s="218"/>
      <c r="D3" s="224" t="s">
        <v>5</v>
      </c>
      <c r="E3" s="226" t="s">
        <v>6</v>
      </c>
      <c r="F3" s="227"/>
      <c r="G3" s="227"/>
      <c r="H3" s="227"/>
      <c r="I3" s="227"/>
      <c r="J3" s="227"/>
      <c r="K3" s="227"/>
      <c r="L3" s="228"/>
      <c r="M3" s="229" t="s">
        <v>7</v>
      </c>
    </row>
    <row r="4" spans="1:13" x14ac:dyDescent="0.25">
      <c r="A4" s="216"/>
      <c r="B4" s="219"/>
      <c r="C4" s="219"/>
      <c r="D4" s="225"/>
      <c r="E4" s="226" t="s">
        <v>8</v>
      </c>
      <c r="F4" s="191"/>
      <c r="G4" s="190" t="s">
        <v>9</v>
      </c>
      <c r="H4" s="191"/>
      <c r="I4" s="190" t="s">
        <v>10</v>
      </c>
      <c r="J4" s="191"/>
      <c r="K4" s="190" t="s">
        <v>11</v>
      </c>
      <c r="L4" s="192"/>
      <c r="M4" s="230"/>
    </row>
    <row r="5" spans="1:13" x14ac:dyDescent="0.25">
      <c r="A5" s="193" t="s">
        <v>12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3" x14ac:dyDescent="0.25">
      <c r="A6" s="196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8"/>
    </row>
    <row r="7" spans="1:13" x14ac:dyDescent="0.25">
      <c r="A7" s="2">
        <v>1</v>
      </c>
      <c r="B7" s="3" t="s">
        <v>13</v>
      </c>
      <c r="C7" s="4" t="s">
        <v>14</v>
      </c>
      <c r="D7" s="5">
        <v>20</v>
      </c>
      <c r="E7" s="6"/>
      <c r="F7" s="7">
        <v>44</v>
      </c>
      <c r="G7" s="6"/>
      <c r="H7" s="7">
        <v>7</v>
      </c>
      <c r="I7" s="6"/>
      <c r="J7" s="7">
        <v>2</v>
      </c>
      <c r="K7" s="6"/>
      <c r="L7" s="7">
        <v>0</v>
      </c>
      <c r="M7" s="8">
        <f>SUM(F7:L7)</f>
        <v>53</v>
      </c>
    </row>
    <row r="8" spans="1:13" x14ac:dyDescent="0.25">
      <c r="A8" s="2">
        <v>2</v>
      </c>
      <c r="B8" s="3" t="s">
        <v>15</v>
      </c>
      <c r="C8" s="4" t="s">
        <v>16</v>
      </c>
      <c r="D8" s="5">
        <v>10</v>
      </c>
      <c r="E8" s="6"/>
      <c r="F8" s="7">
        <v>19</v>
      </c>
      <c r="G8" s="6"/>
      <c r="H8" s="7">
        <v>4</v>
      </c>
      <c r="I8" s="6"/>
      <c r="J8" s="7">
        <v>2</v>
      </c>
      <c r="K8" s="6"/>
      <c r="L8" s="7">
        <v>1</v>
      </c>
      <c r="M8" s="8">
        <f t="shared" ref="M8:M24" si="0">SUM(F8:L8)</f>
        <v>26</v>
      </c>
    </row>
    <row r="9" spans="1:13" x14ac:dyDescent="0.25">
      <c r="A9" s="2">
        <v>3</v>
      </c>
      <c r="B9" s="3" t="s">
        <v>17</v>
      </c>
      <c r="C9" s="4" t="s">
        <v>18</v>
      </c>
      <c r="D9" s="5">
        <v>10</v>
      </c>
      <c r="E9" s="6"/>
      <c r="F9" s="7">
        <v>15</v>
      </c>
      <c r="G9" s="6"/>
      <c r="H9" s="7">
        <v>5</v>
      </c>
      <c r="I9" s="6"/>
      <c r="J9" s="7">
        <v>2</v>
      </c>
      <c r="K9" s="6"/>
      <c r="L9" s="7">
        <v>0</v>
      </c>
      <c r="M9" s="8">
        <f t="shared" si="0"/>
        <v>22</v>
      </c>
    </row>
    <row r="10" spans="1:13" x14ac:dyDescent="0.25">
      <c r="A10" s="2">
        <v>4</v>
      </c>
      <c r="B10" s="3" t="s">
        <v>19</v>
      </c>
      <c r="C10" s="4" t="s">
        <v>20</v>
      </c>
      <c r="D10" s="5">
        <v>16</v>
      </c>
      <c r="E10" s="6"/>
      <c r="F10" s="7">
        <v>21</v>
      </c>
      <c r="G10" s="6"/>
      <c r="H10" s="7">
        <v>5</v>
      </c>
      <c r="I10" s="6"/>
      <c r="J10" s="7">
        <v>2</v>
      </c>
      <c r="K10" s="6"/>
      <c r="L10" s="7">
        <v>0</v>
      </c>
      <c r="M10" s="8">
        <f t="shared" si="0"/>
        <v>28</v>
      </c>
    </row>
    <row r="11" spans="1:13" x14ac:dyDescent="0.25">
      <c r="A11" s="2">
        <v>5</v>
      </c>
      <c r="B11" s="3" t="s">
        <v>21</v>
      </c>
      <c r="C11" s="4" t="s">
        <v>22</v>
      </c>
      <c r="D11" s="5">
        <v>0</v>
      </c>
      <c r="E11" s="6"/>
      <c r="F11" s="7">
        <v>10</v>
      </c>
      <c r="G11" s="6"/>
      <c r="H11" s="7">
        <v>3</v>
      </c>
      <c r="I11" s="6"/>
      <c r="J11" s="7">
        <v>2</v>
      </c>
      <c r="K11" s="6"/>
      <c r="L11" s="7">
        <v>1</v>
      </c>
      <c r="M11" s="8">
        <f t="shared" si="0"/>
        <v>16</v>
      </c>
    </row>
    <row r="12" spans="1:13" x14ac:dyDescent="0.25">
      <c r="A12" s="2">
        <v>6</v>
      </c>
      <c r="B12" s="3" t="s">
        <v>23</v>
      </c>
      <c r="C12" s="4" t="s">
        <v>24</v>
      </c>
      <c r="D12" s="5">
        <v>20</v>
      </c>
      <c r="E12" s="6"/>
      <c r="F12" s="7">
        <v>26</v>
      </c>
      <c r="G12" s="6"/>
      <c r="H12" s="7">
        <v>8</v>
      </c>
      <c r="I12" s="6"/>
      <c r="J12" s="7">
        <v>2</v>
      </c>
      <c r="K12" s="6"/>
      <c r="L12" s="7">
        <v>1</v>
      </c>
      <c r="M12" s="8">
        <f t="shared" si="0"/>
        <v>37</v>
      </c>
    </row>
    <row r="13" spans="1:13" x14ac:dyDescent="0.25">
      <c r="A13" s="2">
        <v>7</v>
      </c>
      <c r="B13" s="3" t="s">
        <v>25</v>
      </c>
      <c r="C13" s="4" t="s">
        <v>26</v>
      </c>
      <c r="D13" s="5">
        <v>5</v>
      </c>
      <c r="E13" s="6"/>
      <c r="F13" s="7">
        <v>11</v>
      </c>
      <c r="G13" s="6"/>
      <c r="H13" s="7">
        <v>4</v>
      </c>
      <c r="I13" s="6"/>
      <c r="J13" s="7">
        <v>1</v>
      </c>
      <c r="K13" s="6"/>
      <c r="L13" s="7">
        <v>0</v>
      </c>
      <c r="M13" s="8">
        <f t="shared" si="0"/>
        <v>16</v>
      </c>
    </row>
    <row r="14" spans="1:13" x14ac:dyDescent="0.25">
      <c r="A14" s="2">
        <v>8</v>
      </c>
      <c r="B14" s="3" t="s">
        <v>27</v>
      </c>
      <c r="C14" s="4" t="s">
        <v>28</v>
      </c>
      <c r="D14" s="5">
        <v>15</v>
      </c>
      <c r="E14" s="6"/>
      <c r="F14" s="7">
        <v>24</v>
      </c>
      <c r="G14" s="6"/>
      <c r="H14" s="7">
        <v>5</v>
      </c>
      <c r="I14" s="6"/>
      <c r="J14" s="7">
        <v>2</v>
      </c>
      <c r="K14" s="6"/>
      <c r="L14" s="7">
        <v>0</v>
      </c>
      <c r="M14" s="8">
        <f t="shared" si="0"/>
        <v>31</v>
      </c>
    </row>
    <row r="15" spans="1:13" x14ac:dyDescent="0.25">
      <c r="A15" s="2">
        <v>9</v>
      </c>
      <c r="B15" s="3" t="s">
        <v>29</v>
      </c>
      <c r="C15" s="4" t="s">
        <v>30</v>
      </c>
      <c r="D15" s="5">
        <v>10</v>
      </c>
      <c r="E15" s="6"/>
      <c r="F15" s="7">
        <v>15</v>
      </c>
      <c r="G15" s="6"/>
      <c r="H15" s="7">
        <v>4</v>
      </c>
      <c r="I15" s="6"/>
      <c r="J15" s="7">
        <v>1</v>
      </c>
      <c r="K15" s="6"/>
      <c r="L15" s="7">
        <v>0</v>
      </c>
      <c r="M15" s="8">
        <f t="shared" si="0"/>
        <v>20</v>
      </c>
    </row>
    <row r="16" spans="1:13" x14ac:dyDescent="0.25">
      <c r="A16" s="2">
        <v>10</v>
      </c>
      <c r="B16" s="3" t="s">
        <v>31</v>
      </c>
      <c r="C16" s="4" t="s">
        <v>32</v>
      </c>
      <c r="D16" s="5">
        <v>0</v>
      </c>
      <c r="E16" s="6"/>
      <c r="F16" s="7">
        <v>3</v>
      </c>
      <c r="G16" s="6"/>
      <c r="H16" s="7">
        <v>2</v>
      </c>
      <c r="I16" s="6"/>
      <c r="J16" s="7">
        <v>1</v>
      </c>
      <c r="K16" s="6"/>
      <c r="L16" s="7">
        <v>0</v>
      </c>
      <c r="M16" s="8">
        <f t="shared" si="0"/>
        <v>6</v>
      </c>
    </row>
    <row r="17" spans="1:15" x14ac:dyDescent="0.25">
      <c r="A17" s="2">
        <v>11</v>
      </c>
      <c r="B17" s="3" t="s">
        <v>33</v>
      </c>
      <c r="C17" s="4" t="s">
        <v>34</v>
      </c>
      <c r="D17" s="5">
        <v>0</v>
      </c>
      <c r="E17" s="6"/>
      <c r="F17" s="7">
        <v>12</v>
      </c>
      <c r="G17" s="6"/>
      <c r="H17" s="7">
        <v>3</v>
      </c>
      <c r="I17" s="6"/>
      <c r="J17" s="7">
        <v>1</v>
      </c>
      <c r="K17" s="6"/>
      <c r="L17" s="7">
        <v>1</v>
      </c>
      <c r="M17" s="8">
        <f t="shared" si="0"/>
        <v>17</v>
      </c>
    </row>
    <row r="18" spans="1:15" x14ac:dyDescent="0.25">
      <c r="A18" s="2">
        <v>12</v>
      </c>
      <c r="B18" s="3" t="s">
        <v>35</v>
      </c>
      <c r="C18" s="4" t="s">
        <v>36</v>
      </c>
      <c r="D18" s="5">
        <v>5</v>
      </c>
      <c r="E18" s="6"/>
      <c r="F18" s="7">
        <v>8</v>
      </c>
      <c r="G18" s="6"/>
      <c r="H18" s="7">
        <v>2</v>
      </c>
      <c r="I18" s="6"/>
      <c r="J18" s="7">
        <v>1</v>
      </c>
      <c r="K18" s="6"/>
      <c r="L18" s="7">
        <v>0</v>
      </c>
      <c r="M18" s="8">
        <f t="shared" si="0"/>
        <v>11</v>
      </c>
    </row>
    <row r="19" spans="1:15" x14ac:dyDescent="0.25">
      <c r="A19" s="2">
        <v>13</v>
      </c>
      <c r="B19" s="3" t="s">
        <v>37</v>
      </c>
      <c r="C19" s="4" t="s">
        <v>38</v>
      </c>
      <c r="D19" s="9">
        <v>0</v>
      </c>
      <c r="E19" s="6"/>
      <c r="F19" s="7">
        <v>3</v>
      </c>
      <c r="G19" s="6"/>
      <c r="H19" s="7">
        <v>2</v>
      </c>
      <c r="I19" s="6"/>
      <c r="J19" s="7">
        <v>1</v>
      </c>
      <c r="K19" s="6"/>
      <c r="L19" s="7">
        <v>1</v>
      </c>
      <c r="M19" s="8">
        <f t="shared" si="0"/>
        <v>7</v>
      </c>
    </row>
    <row r="20" spans="1:15" x14ac:dyDescent="0.25">
      <c r="A20" s="2">
        <v>14</v>
      </c>
      <c r="B20" s="3" t="s">
        <v>39</v>
      </c>
      <c r="C20" s="4" t="s">
        <v>38</v>
      </c>
      <c r="D20" s="9">
        <v>0</v>
      </c>
      <c r="E20" s="6"/>
      <c r="F20" s="7">
        <v>2</v>
      </c>
      <c r="G20" s="6"/>
      <c r="H20" s="7">
        <v>1</v>
      </c>
      <c r="I20" s="6"/>
      <c r="J20" s="7">
        <v>1</v>
      </c>
      <c r="K20" s="6"/>
      <c r="L20" s="7">
        <v>0</v>
      </c>
      <c r="M20" s="8">
        <f t="shared" si="0"/>
        <v>4</v>
      </c>
      <c r="O20" t="s">
        <v>40</v>
      </c>
    </row>
    <row r="21" spans="1:15" x14ac:dyDescent="0.25">
      <c r="A21" s="2">
        <v>15</v>
      </c>
      <c r="B21" s="3" t="s">
        <v>41</v>
      </c>
      <c r="C21" s="4" t="s">
        <v>38</v>
      </c>
      <c r="D21" s="9">
        <v>20</v>
      </c>
      <c r="E21" s="6"/>
      <c r="F21" s="7">
        <v>32</v>
      </c>
      <c r="G21" s="6"/>
      <c r="H21" s="7">
        <v>5</v>
      </c>
      <c r="I21" s="6"/>
      <c r="J21" s="7">
        <v>1</v>
      </c>
      <c r="K21" s="6"/>
      <c r="L21" s="7">
        <v>1</v>
      </c>
      <c r="M21" s="8">
        <f t="shared" si="0"/>
        <v>39</v>
      </c>
    </row>
    <row r="22" spans="1:15" x14ac:dyDescent="0.25">
      <c r="A22" s="2">
        <v>16</v>
      </c>
      <c r="B22" s="3" t="s">
        <v>42</v>
      </c>
      <c r="C22" s="4" t="s">
        <v>43</v>
      </c>
      <c r="D22" s="9">
        <v>0</v>
      </c>
      <c r="E22" s="6"/>
      <c r="F22" s="7">
        <v>4</v>
      </c>
      <c r="G22" s="6"/>
      <c r="H22" s="7">
        <v>2</v>
      </c>
      <c r="I22" s="6"/>
      <c r="J22" s="7">
        <v>1</v>
      </c>
      <c r="K22" s="6"/>
      <c r="L22" s="7">
        <v>0</v>
      </c>
      <c r="M22" s="8">
        <f>SUM(F22:L22)</f>
        <v>7</v>
      </c>
    </row>
    <row r="23" spans="1:15" x14ac:dyDescent="0.25">
      <c r="A23" s="2">
        <v>17</v>
      </c>
      <c r="B23" s="3" t="s">
        <v>44</v>
      </c>
      <c r="C23" s="4" t="s">
        <v>38</v>
      </c>
      <c r="D23" s="9">
        <v>0</v>
      </c>
      <c r="E23" s="6"/>
      <c r="F23" s="7">
        <v>3</v>
      </c>
      <c r="G23" s="6"/>
      <c r="H23" s="7">
        <v>1</v>
      </c>
      <c r="I23" s="6"/>
      <c r="J23" s="7">
        <v>0</v>
      </c>
      <c r="K23" s="6"/>
      <c r="L23" s="7">
        <v>0</v>
      </c>
      <c r="M23" s="8">
        <f t="shared" si="0"/>
        <v>4</v>
      </c>
    </row>
    <row r="24" spans="1:15" x14ac:dyDescent="0.25">
      <c r="A24" s="2"/>
      <c r="B24" s="2"/>
      <c r="C24" s="10" t="s">
        <v>45</v>
      </c>
      <c r="D24" s="5">
        <f>SUM(D7:D23)</f>
        <v>131</v>
      </c>
      <c r="E24" s="6"/>
      <c r="F24" s="11">
        <f>SUM(F7:F23)</f>
        <v>252</v>
      </c>
      <c r="G24" s="11"/>
      <c r="H24" s="11">
        <f>SUM(H7:H23)</f>
        <v>63</v>
      </c>
      <c r="I24" s="11"/>
      <c r="J24" s="11">
        <f>SUM(J7:J23)</f>
        <v>23</v>
      </c>
      <c r="K24" s="11"/>
      <c r="L24" s="11">
        <f>SUM(L7:L23)</f>
        <v>6</v>
      </c>
      <c r="M24" s="8">
        <f t="shared" si="0"/>
        <v>344</v>
      </c>
    </row>
    <row r="25" spans="1:15" x14ac:dyDescent="0.25">
      <c r="A25" s="12"/>
      <c r="B25" s="13"/>
      <c r="C25" s="14"/>
      <c r="D25" s="15"/>
      <c r="E25" s="16"/>
      <c r="F25" s="17"/>
      <c r="G25" s="17"/>
      <c r="H25" s="17"/>
      <c r="I25" s="17"/>
      <c r="J25" s="17"/>
      <c r="K25" s="17"/>
      <c r="L25" s="17"/>
      <c r="M25" s="18"/>
    </row>
    <row r="26" spans="1:15" x14ac:dyDescent="0.25">
      <c r="A26" s="199" t="s">
        <v>46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1"/>
    </row>
    <row r="27" spans="1:15" x14ac:dyDescent="0.25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1"/>
    </row>
    <row r="28" spans="1:15" x14ac:dyDescent="0.25">
      <c r="A28" s="2">
        <v>18</v>
      </c>
      <c r="B28" s="3" t="s">
        <v>47</v>
      </c>
      <c r="C28" s="4" t="s">
        <v>48</v>
      </c>
      <c r="D28" s="5">
        <v>900</v>
      </c>
      <c r="E28" s="6"/>
      <c r="F28" s="7">
        <v>313</v>
      </c>
      <c r="G28" s="6"/>
      <c r="H28" s="7">
        <v>296</v>
      </c>
      <c r="I28" s="6"/>
      <c r="J28" s="7">
        <v>27</v>
      </c>
      <c r="K28" s="6"/>
      <c r="L28" s="6">
        <v>4</v>
      </c>
      <c r="M28" s="8">
        <f t="shared" ref="M28:M93" si="1">SUM(F28:L28)</f>
        <v>640</v>
      </c>
    </row>
    <row r="29" spans="1:15" x14ac:dyDescent="0.25">
      <c r="A29" s="2">
        <v>19</v>
      </c>
      <c r="B29" s="3" t="s">
        <v>49</v>
      </c>
      <c r="C29" s="4" t="s">
        <v>48</v>
      </c>
      <c r="D29" s="5">
        <v>30</v>
      </c>
      <c r="E29" s="6"/>
      <c r="F29" s="7">
        <v>9</v>
      </c>
      <c r="G29" s="6"/>
      <c r="H29" s="7">
        <v>6</v>
      </c>
      <c r="I29" s="6"/>
      <c r="J29" s="7">
        <v>2</v>
      </c>
      <c r="K29" s="6"/>
      <c r="L29" s="6">
        <v>1</v>
      </c>
      <c r="M29" s="8">
        <f t="shared" si="1"/>
        <v>18</v>
      </c>
    </row>
    <row r="30" spans="1:15" x14ac:dyDescent="0.25">
      <c r="A30" s="2">
        <v>20</v>
      </c>
      <c r="B30" s="3" t="s">
        <v>50</v>
      </c>
      <c r="C30" s="4" t="s">
        <v>48</v>
      </c>
      <c r="D30" s="5">
        <v>0</v>
      </c>
      <c r="E30" s="6"/>
      <c r="F30" s="7">
        <v>13</v>
      </c>
      <c r="G30" s="6"/>
      <c r="H30" s="7">
        <v>4</v>
      </c>
      <c r="I30" s="6"/>
      <c r="J30" s="7">
        <v>1</v>
      </c>
      <c r="K30" s="6"/>
      <c r="L30" s="6">
        <v>1</v>
      </c>
      <c r="M30" s="8">
        <f t="shared" si="1"/>
        <v>19</v>
      </c>
    </row>
    <row r="31" spans="1:15" x14ac:dyDescent="0.25">
      <c r="A31" s="2">
        <v>21</v>
      </c>
      <c r="B31" s="3" t="s">
        <v>51</v>
      </c>
      <c r="C31" s="4" t="s">
        <v>48</v>
      </c>
      <c r="D31" s="5">
        <v>20</v>
      </c>
      <c r="E31" s="6"/>
      <c r="F31" s="7">
        <v>34</v>
      </c>
      <c r="G31" s="6"/>
      <c r="H31" s="7">
        <v>9</v>
      </c>
      <c r="I31" s="6"/>
      <c r="J31" s="7">
        <v>4</v>
      </c>
      <c r="K31" s="6"/>
      <c r="L31" s="6">
        <v>1</v>
      </c>
      <c r="M31" s="8">
        <f t="shared" si="1"/>
        <v>48</v>
      </c>
    </row>
    <row r="32" spans="1:15" x14ac:dyDescent="0.25">
      <c r="A32" s="2">
        <v>22</v>
      </c>
      <c r="B32" s="3" t="s">
        <v>52</v>
      </c>
      <c r="C32" s="4" t="s">
        <v>53</v>
      </c>
      <c r="D32" s="5">
        <v>10</v>
      </c>
      <c r="E32" s="6"/>
      <c r="F32" s="7">
        <v>21</v>
      </c>
      <c r="G32" s="6"/>
      <c r="H32" s="7">
        <v>6</v>
      </c>
      <c r="I32" s="6"/>
      <c r="J32" s="7">
        <v>1</v>
      </c>
      <c r="K32" s="6"/>
      <c r="L32" s="6">
        <v>1</v>
      </c>
      <c r="M32" s="8">
        <f t="shared" si="1"/>
        <v>29</v>
      </c>
    </row>
    <row r="33" spans="1:13" ht="28.5" x14ac:dyDescent="0.25">
      <c r="A33" s="2">
        <v>23</v>
      </c>
      <c r="B33" s="3" t="s">
        <v>54</v>
      </c>
      <c r="C33" s="4" t="s">
        <v>55</v>
      </c>
      <c r="D33" s="5">
        <v>10</v>
      </c>
      <c r="E33" s="6"/>
      <c r="F33" s="7">
        <v>10</v>
      </c>
      <c r="G33" s="6"/>
      <c r="H33" s="7">
        <v>4</v>
      </c>
      <c r="I33" s="6"/>
      <c r="J33" s="7">
        <v>1</v>
      </c>
      <c r="K33" s="6"/>
      <c r="L33" s="6">
        <v>1</v>
      </c>
      <c r="M33" s="8">
        <f t="shared" si="1"/>
        <v>16</v>
      </c>
    </row>
    <row r="34" spans="1:13" x14ac:dyDescent="0.25">
      <c r="A34" s="2">
        <v>24</v>
      </c>
      <c r="B34" s="3" t="s">
        <v>56</v>
      </c>
      <c r="C34" s="4" t="s">
        <v>57</v>
      </c>
      <c r="D34" s="5">
        <v>15</v>
      </c>
      <c r="E34" s="6"/>
      <c r="F34" s="7">
        <v>30</v>
      </c>
      <c r="G34" s="6"/>
      <c r="H34" s="7">
        <v>5</v>
      </c>
      <c r="I34" s="6"/>
      <c r="J34" s="7">
        <v>1</v>
      </c>
      <c r="K34" s="6"/>
      <c r="L34" s="6">
        <v>1</v>
      </c>
      <c r="M34" s="8">
        <f t="shared" si="1"/>
        <v>37</v>
      </c>
    </row>
    <row r="35" spans="1:13" ht="28.5" x14ac:dyDescent="0.25">
      <c r="A35" s="2">
        <v>25</v>
      </c>
      <c r="B35" s="3" t="s">
        <v>58</v>
      </c>
      <c r="C35" s="4" t="s">
        <v>59</v>
      </c>
      <c r="D35" s="5">
        <v>15</v>
      </c>
      <c r="E35" s="6"/>
      <c r="F35" s="7">
        <v>35</v>
      </c>
      <c r="G35" s="6"/>
      <c r="H35" s="7">
        <v>19</v>
      </c>
      <c r="I35" s="6"/>
      <c r="J35" s="7">
        <v>2</v>
      </c>
      <c r="K35" s="6"/>
      <c r="L35" s="6">
        <v>1</v>
      </c>
      <c r="M35" s="8">
        <f t="shared" si="1"/>
        <v>57</v>
      </c>
    </row>
    <row r="36" spans="1:13" x14ac:dyDescent="0.25">
      <c r="A36" s="2">
        <v>26</v>
      </c>
      <c r="B36" s="3" t="s">
        <v>60</v>
      </c>
      <c r="C36" s="4" t="s">
        <v>61</v>
      </c>
      <c r="D36" s="5">
        <v>0</v>
      </c>
      <c r="E36" s="6"/>
      <c r="F36" s="7">
        <v>15</v>
      </c>
      <c r="G36" s="6"/>
      <c r="H36" s="7">
        <v>17</v>
      </c>
      <c r="I36" s="6"/>
      <c r="J36" s="7">
        <v>1</v>
      </c>
      <c r="K36" s="6"/>
      <c r="L36" s="6">
        <v>0</v>
      </c>
      <c r="M36" s="8">
        <f t="shared" si="1"/>
        <v>33</v>
      </c>
    </row>
    <row r="37" spans="1:13" x14ac:dyDescent="0.25">
      <c r="A37" s="2">
        <v>27</v>
      </c>
      <c r="B37" s="3" t="s">
        <v>62</v>
      </c>
      <c r="C37" s="4" t="s">
        <v>63</v>
      </c>
      <c r="D37" s="5">
        <v>5</v>
      </c>
      <c r="E37" s="6"/>
      <c r="F37" s="7">
        <v>7</v>
      </c>
      <c r="G37" s="6"/>
      <c r="H37" s="7">
        <v>2</v>
      </c>
      <c r="I37" s="6"/>
      <c r="J37" s="7">
        <v>2</v>
      </c>
      <c r="K37" s="6"/>
      <c r="L37" s="6">
        <v>0</v>
      </c>
      <c r="M37" s="8">
        <f t="shared" si="1"/>
        <v>11</v>
      </c>
    </row>
    <row r="38" spans="1:13" x14ac:dyDescent="0.25">
      <c r="A38" s="2">
        <v>28</v>
      </c>
      <c r="B38" s="3" t="s">
        <v>64</v>
      </c>
      <c r="C38" s="4" t="s">
        <v>63</v>
      </c>
      <c r="D38" s="5">
        <v>10</v>
      </c>
      <c r="E38" s="6"/>
      <c r="F38" s="7">
        <v>12</v>
      </c>
      <c r="G38" s="6"/>
      <c r="H38" s="7">
        <v>16</v>
      </c>
      <c r="I38" s="6"/>
      <c r="J38" s="7">
        <v>1</v>
      </c>
      <c r="K38" s="6"/>
      <c r="L38" s="6">
        <v>0</v>
      </c>
      <c r="M38" s="8">
        <f t="shared" si="1"/>
        <v>29</v>
      </c>
    </row>
    <row r="39" spans="1:13" ht="28.5" x14ac:dyDescent="0.25">
      <c r="A39" s="2">
        <v>29</v>
      </c>
      <c r="B39" s="3" t="s">
        <v>65</v>
      </c>
      <c r="C39" s="4" t="s">
        <v>66</v>
      </c>
      <c r="D39" s="5">
        <v>50</v>
      </c>
      <c r="E39" s="6"/>
      <c r="F39" s="7">
        <v>35</v>
      </c>
      <c r="G39" s="6"/>
      <c r="H39" s="7">
        <v>32</v>
      </c>
      <c r="I39" s="6"/>
      <c r="J39" s="7">
        <v>2</v>
      </c>
      <c r="K39" s="6"/>
      <c r="L39" s="6">
        <v>1</v>
      </c>
      <c r="M39" s="8">
        <f t="shared" si="1"/>
        <v>70</v>
      </c>
    </row>
    <row r="40" spans="1:13" x14ac:dyDescent="0.25">
      <c r="A40" s="2">
        <v>30</v>
      </c>
      <c r="B40" s="3" t="s">
        <v>67</v>
      </c>
      <c r="C40" s="4" t="s">
        <v>53</v>
      </c>
      <c r="D40" s="5">
        <v>0</v>
      </c>
      <c r="E40" s="6"/>
      <c r="F40" s="7">
        <v>6</v>
      </c>
      <c r="G40" s="6"/>
      <c r="H40" s="7">
        <v>1</v>
      </c>
      <c r="I40" s="6"/>
      <c r="J40" s="7">
        <v>0</v>
      </c>
      <c r="K40" s="6"/>
      <c r="L40" s="6">
        <v>0</v>
      </c>
      <c r="M40" s="8">
        <f t="shared" si="1"/>
        <v>7</v>
      </c>
    </row>
    <row r="41" spans="1:13" ht="28.5" x14ac:dyDescent="0.25">
      <c r="A41" s="2">
        <v>31</v>
      </c>
      <c r="B41" s="3" t="s">
        <v>68</v>
      </c>
      <c r="C41" s="4" t="s">
        <v>69</v>
      </c>
      <c r="D41" s="5">
        <v>10</v>
      </c>
      <c r="E41" s="6"/>
      <c r="F41" s="7">
        <v>24</v>
      </c>
      <c r="G41" s="6"/>
      <c r="H41" s="7">
        <v>4</v>
      </c>
      <c r="I41" s="6"/>
      <c r="J41" s="7">
        <v>1</v>
      </c>
      <c r="K41" s="6"/>
      <c r="L41" s="6">
        <v>0</v>
      </c>
      <c r="M41" s="8">
        <f t="shared" si="1"/>
        <v>29</v>
      </c>
    </row>
    <row r="42" spans="1:13" x14ac:dyDescent="0.25">
      <c r="A42" s="2">
        <v>32</v>
      </c>
      <c r="B42" s="3" t="s">
        <v>15</v>
      </c>
      <c r="C42" s="4" t="s">
        <v>71</v>
      </c>
      <c r="D42" s="5">
        <v>10</v>
      </c>
      <c r="E42" s="6"/>
      <c r="F42" s="7">
        <v>31</v>
      </c>
      <c r="G42" s="6"/>
      <c r="H42" s="7">
        <v>5</v>
      </c>
      <c r="I42" s="6"/>
      <c r="J42" s="7">
        <v>2</v>
      </c>
      <c r="K42" s="6"/>
      <c r="L42" s="6">
        <v>0</v>
      </c>
      <c r="M42" s="8">
        <f t="shared" si="1"/>
        <v>38</v>
      </c>
    </row>
    <row r="43" spans="1:13" x14ac:dyDescent="0.25">
      <c r="A43" s="2">
        <v>33</v>
      </c>
      <c r="B43" s="3" t="s">
        <v>72</v>
      </c>
      <c r="C43" s="4" t="s">
        <v>73</v>
      </c>
      <c r="D43" s="5">
        <v>15</v>
      </c>
      <c r="E43" s="6"/>
      <c r="F43" s="7">
        <v>29</v>
      </c>
      <c r="G43" s="6"/>
      <c r="H43" s="7">
        <v>7</v>
      </c>
      <c r="I43" s="6"/>
      <c r="J43" s="7">
        <v>2</v>
      </c>
      <c r="K43" s="6"/>
      <c r="L43" s="6">
        <v>0</v>
      </c>
      <c r="M43" s="8">
        <f t="shared" si="1"/>
        <v>38</v>
      </c>
    </row>
    <row r="44" spans="1:13" x14ac:dyDescent="0.25">
      <c r="A44" s="2">
        <v>34</v>
      </c>
      <c r="B44" s="3" t="s">
        <v>96</v>
      </c>
      <c r="C44" s="4" t="s">
        <v>344</v>
      </c>
      <c r="D44" s="9">
        <v>10</v>
      </c>
      <c r="E44" s="6"/>
      <c r="F44" s="7">
        <v>16</v>
      </c>
      <c r="G44" s="6"/>
      <c r="H44" s="7">
        <v>4</v>
      </c>
      <c r="I44" s="6"/>
      <c r="J44" s="7">
        <v>2</v>
      </c>
      <c r="K44" s="6"/>
      <c r="L44" s="6">
        <v>1</v>
      </c>
      <c r="M44" s="8">
        <f t="shared" si="1"/>
        <v>23</v>
      </c>
    </row>
    <row r="45" spans="1:13" x14ac:dyDescent="0.25">
      <c r="A45" s="2">
        <v>35</v>
      </c>
      <c r="B45" s="3" t="s">
        <v>75</v>
      </c>
      <c r="C45" s="4" t="s">
        <v>76</v>
      </c>
      <c r="D45" s="9">
        <v>0</v>
      </c>
      <c r="E45" s="6"/>
      <c r="F45" s="7">
        <v>11</v>
      </c>
      <c r="G45" s="6"/>
      <c r="H45" s="7">
        <v>3</v>
      </c>
      <c r="I45" s="6"/>
      <c r="J45" s="7">
        <v>0</v>
      </c>
      <c r="K45" s="6"/>
      <c r="L45" s="6">
        <v>0</v>
      </c>
      <c r="M45" s="8">
        <f t="shared" si="1"/>
        <v>14</v>
      </c>
    </row>
    <row r="46" spans="1:13" x14ac:dyDescent="0.25">
      <c r="A46" s="2">
        <v>36</v>
      </c>
      <c r="B46" s="3" t="s">
        <v>77</v>
      </c>
      <c r="C46" s="4" t="s">
        <v>78</v>
      </c>
      <c r="D46" s="5">
        <v>10</v>
      </c>
      <c r="E46" s="6"/>
      <c r="F46" s="7">
        <v>21</v>
      </c>
      <c r="G46" s="6"/>
      <c r="H46" s="7">
        <v>3</v>
      </c>
      <c r="I46" s="6"/>
      <c r="J46" s="7">
        <v>1</v>
      </c>
      <c r="K46" s="6"/>
      <c r="L46" s="6">
        <v>0</v>
      </c>
      <c r="M46" s="8">
        <f t="shared" si="1"/>
        <v>25</v>
      </c>
    </row>
    <row r="47" spans="1:13" x14ac:dyDescent="0.25">
      <c r="A47" s="2">
        <v>37</v>
      </c>
      <c r="B47" s="3" t="s">
        <v>79</v>
      </c>
      <c r="C47" s="4" t="s">
        <v>78</v>
      </c>
      <c r="D47" s="5">
        <v>5</v>
      </c>
      <c r="E47" s="6"/>
      <c r="F47" s="7">
        <v>4</v>
      </c>
      <c r="G47" s="6"/>
      <c r="H47" s="7">
        <v>1</v>
      </c>
      <c r="I47" s="6"/>
      <c r="J47" s="7">
        <v>1</v>
      </c>
      <c r="K47" s="6"/>
      <c r="L47" s="6">
        <v>0</v>
      </c>
      <c r="M47" s="8">
        <f t="shared" si="1"/>
        <v>6</v>
      </c>
    </row>
    <row r="48" spans="1:13" x14ac:dyDescent="0.25">
      <c r="A48" s="2">
        <v>38</v>
      </c>
      <c r="B48" s="3" t="s">
        <v>80</v>
      </c>
      <c r="C48" s="4" t="s">
        <v>78</v>
      </c>
      <c r="D48" s="5">
        <v>10</v>
      </c>
      <c r="E48" s="6"/>
      <c r="F48" s="7">
        <v>32</v>
      </c>
      <c r="G48" s="6"/>
      <c r="H48" s="7">
        <v>4</v>
      </c>
      <c r="I48" s="6"/>
      <c r="J48" s="7">
        <v>1</v>
      </c>
      <c r="K48" s="6"/>
      <c r="L48" s="6">
        <v>0</v>
      </c>
      <c r="M48" s="8">
        <f t="shared" si="1"/>
        <v>37</v>
      </c>
    </row>
    <row r="49" spans="1:13" x14ac:dyDescent="0.25">
      <c r="A49" s="2">
        <v>39</v>
      </c>
      <c r="B49" s="3" t="s">
        <v>81</v>
      </c>
      <c r="C49" s="4" t="s">
        <v>78</v>
      </c>
      <c r="D49" s="5">
        <v>0</v>
      </c>
      <c r="E49" s="6"/>
      <c r="F49" s="7">
        <v>2</v>
      </c>
      <c r="G49" s="6"/>
      <c r="H49" s="7">
        <v>1</v>
      </c>
      <c r="I49" s="6"/>
      <c r="J49" s="7">
        <v>1</v>
      </c>
      <c r="K49" s="6"/>
      <c r="L49" s="6">
        <v>0</v>
      </c>
      <c r="M49" s="8">
        <f t="shared" si="1"/>
        <v>4</v>
      </c>
    </row>
    <row r="50" spans="1:13" x14ac:dyDescent="0.25">
      <c r="A50" s="2">
        <v>40</v>
      </c>
      <c r="B50" s="3" t="s">
        <v>82</v>
      </c>
      <c r="C50" s="4" t="s">
        <v>78</v>
      </c>
      <c r="D50" s="5">
        <v>10</v>
      </c>
      <c r="E50" s="6"/>
      <c r="F50" s="7">
        <v>13</v>
      </c>
      <c r="G50" s="6"/>
      <c r="H50" s="7">
        <v>3</v>
      </c>
      <c r="I50" s="6"/>
      <c r="J50" s="7">
        <v>1</v>
      </c>
      <c r="K50" s="6"/>
      <c r="L50" s="6">
        <v>0</v>
      </c>
      <c r="M50" s="8">
        <f t="shared" si="1"/>
        <v>17</v>
      </c>
    </row>
    <row r="51" spans="1:13" x14ac:dyDescent="0.25">
      <c r="A51" s="2">
        <v>41</v>
      </c>
      <c r="B51" s="3" t="s">
        <v>83</v>
      </c>
      <c r="C51" s="4" t="s">
        <v>78</v>
      </c>
      <c r="D51" s="5">
        <v>70</v>
      </c>
      <c r="E51" s="6"/>
      <c r="F51" s="7">
        <v>56</v>
      </c>
      <c r="G51" s="6"/>
      <c r="H51" s="7">
        <v>38</v>
      </c>
      <c r="I51" s="6"/>
      <c r="J51" s="7">
        <v>2</v>
      </c>
      <c r="K51" s="6"/>
      <c r="L51" s="6">
        <v>1</v>
      </c>
      <c r="M51" s="8">
        <f t="shared" si="1"/>
        <v>97</v>
      </c>
    </row>
    <row r="52" spans="1:13" x14ac:dyDescent="0.25">
      <c r="A52" s="2">
        <v>42</v>
      </c>
      <c r="B52" s="3" t="s">
        <v>84</v>
      </c>
      <c r="C52" s="4" t="s">
        <v>85</v>
      </c>
      <c r="D52" s="5">
        <v>0</v>
      </c>
      <c r="E52" s="6"/>
      <c r="F52" s="7">
        <v>14</v>
      </c>
      <c r="G52" s="6"/>
      <c r="H52" s="7">
        <v>3</v>
      </c>
      <c r="I52" s="6"/>
      <c r="J52" s="7">
        <v>1</v>
      </c>
      <c r="K52" s="6"/>
      <c r="L52" s="6">
        <v>0</v>
      </c>
      <c r="M52" s="8">
        <f t="shared" si="1"/>
        <v>18</v>
      </c>
    </row>
    <row r="53" spans="1:13" x14ac:dyDescent="0.25">
      <c r="A53" s="2">
        <v>43</v>
      </c>
      <c r="B53" s="3" t="s">
        <v>86</v>
      </c>
      <c r="C53" s="4" t="s">
        <v>87</v>
      </c>
      <c r="D53" s="5">
        <v>4</v>
      </c>
      <c r="E53" s="6"/>
      <c r="F53" s="7">
        <v>7</v>
      </c>
      <c r="G53" s="6"/>
      <c r="H53" s="7">
        <v>2</v>
      </c>
      <c r="I53" s="6"/>
      <c r="J53" s="7">
        <v>1</v>
      </c>
      <c r="K53" s="6"/>
      <c r="L53" s="6">
        <v>0</v>
      </c>
      <c r="M53" s="8">
        <f t="shared" si="1"/>
        <v>10</v>
      </c>
    </row>
    <row r="54" spans="1:13" x14ac:dyDescent="0.25">
      <c r="A54" s="2">
        <v>44</v>
      </c>
      <c r="B54" s="3" t="s">
        <v>88</v>
      </c>
      <c r="C54" s="4" t="s">
        <v>89</v>
      </c>
      <c r="D54" s="19" t="s">
        <v>90</v>
      </c>
      <c r="E54" s="6"/>
      <c r="F54" s="7">
        <v>6</v>
      </c>
      <c r="G54" s="6"/>
      <c r="H54" s="7">
        <v>2</v>
      </c>
      <c r="I54" s="6"/>
      <c r="J54" s="7">
        <v>1</v>
      </c>
      <c r="K54" s="6"/>
      <c r="L54" s="6">
        <v>0</v>
      </c>
      <c r="M54" s="8">
        <f t="shared" si="1"/>
        <v>9</v>
      </c>
    </row>
    <row r="55" spans="1:13" x14ac:dyDescent="0.25">
      <c r="A55" s="2">
        <v>45</v>
      </c>
      <c r="B55" s="3" t="s">
        <v>345</v>
      </c>
      <c r="C55" s="4" t="s">
        <v>92</v>
      </c>
      <c r="D55" s="5">
        <v>100</v>
      </c>
      <c r="E55" s="6"/>
      <c r="F55" s="7">
        <v>44</v>
      </c>
      <c r="G55" s="6"/>
      <c r="H55" s="7">
        <v>39</v>
      </c>
      <c r="I55" s="6"/>
      <c r="J55" s="7">
        <v>2</v>
      </c>
      <c r="K55" s="6"/>
      <c r="L55" s="6">
        <v>1</v>
      </c>
      <c r="M55" s="8">
        <f t="shared" si="1"/>
        <v>86</v>
      </c>
    </row>
    <row r="56" spans="1:13" x14ac:dyDescent="0.25">
      <c r="A56" s="2">
        <v>46</v>
      </c>
      <c r="B56" s="3" t="s">
        <v>93</v>
      </c>
      <c r="C56" s="4" t="s">
        <v>78</v>
      </c>
      <c r="D56" s="5">
        <v>10</v>
      </c>
      <c r="E56" s="6"/>
      <c r="F56" s="7">
        <v>32</v>
      </c>
      <c r="G56" s="6"/>
      <c r="H56" s="7">
        <v>5</v>
      </c>
      <c r="I56" s="6"/>
      <c r="J56" s="7">
        <v>3</v>
      </c>
      <c r="K56" s="6"/>
      <c r="L56" s="6">
        <v>0</v>
      </c>
      <c r="M56" s="8">
        <f t="shared" si="1"/>
        <v>40</v>
      </c>
    </row>
    <row r="57" spans="1:13" x14ac:dyDescent="0.25">
      <c r="A57" s="2">
        <v>47</v>
      </c>
      <c r="B57" s="3" t="s">
        <v>94</v>
      </c>
      <c r="C57" s="4" t="s">
        <v>95</v>
      </c>
      <c r="D57" s="5">
        <v>0</v>
      </c>
      <c r="E57" s="6"/>
      <c r="F57" s="7">
        <v>9</v>
      </c>
      <c r="G57" s="6"/>
      <c r="H57" s="7">
        <v>4</v>
      </c>
      <c r="I57" s="6"/>
      <c r="J57" s="7">
        <v>2</v>
      </c>
      <c r="K57" s="6"/>
      <c r="L57" s="6">
        <v>0</v>
      </c>
      <c r="M57" s="8">
        <f t="shared" si="1"/>
        <v>15</v>
      </c>
    </row>
    <row r="58" spans="1:13" x14ac:dyDescent="0.25">
      <c r="A58" s="2">
        <v>48</v>
      </c>
      <c r="B58" s="3" t="s">
        <v>125</v>
      </c>
      <c r="C58" s="4" t="s">
        <v>89</v>
      </c>
      <c r="D58" s="5">
        <v>10</v>
      </c>
      <c r="E58" s="6"/>
      <c r="F58" s="7">
        <v>9</v>
      </c>
      <c r="G58" s="6"/>
      <c r="H58" s="7">
        <v>3</v>
      </c>
      <c r="I58" s="6"/>
      <c r="J58" s="7">
        <v>1</v>
      </c>
      <c r="K58" s="6"/>
      <c r="L58" s="6">
        <v>1</v>
      </c>
      <c r="M58" s="8">
        <f t="shared" si="1"/>
        <v>14</v>
      </c>
    </row>
    <row r="59" spans="1:13" x14ac:dyDescent="0.25">
      <c r="A59" s="2">
        <v>49</v>
      </c>
      <c r="B59" s="3" t="s">
        <v>98</v>
      </c>
      <c r="C59" s="4" t="s">
        <v>78</v>
      </c>
      <c r="D59" s="5">
        <v>10</v>
      </c>
      <c r="E59" s="6"/>
      <c r="F59" s="7">
        <v>14</v>
      </c>
      <c r="G59" s="6"/>
      <c r="H59" s="7">
        <v>2</v>
      </c>
      <c r="I59" s="6"/>
      <c r="J59" s="7">
        <v>2</v>
      </c>
      <c r="K59" s="6"/>
      <c r="L59" s="6">
        <v>1</v>
      </c>
      <c r="M59" s="8">
        <f t="shared" si="1"/>
        <v>19</v>
      </c>
    </row>
    <row r="60" spans="1:13" ht="15.75" x14ac:dyDescent="0.25">
      <c r="A60" s="2">
        <v>50</v>
      </c>
      <c r="B60" s="20" t="s">
        <v>99</v>
      </c>
      <c r="C60" s="4" t="s">
        <v>100</v>
      </c>
      <c r="D60" s="5">
        <v>0</v>
      </c>
      <c r="E60" s="6"/>
      <c r="F60" s="7">
        <v>9</v>
      </c>
      <c r="G60" s="6"/>
      <c r="H60" s="7">
        <v>4</v>
      </c>
      <c r="I60" s="6"/>
      <c r="J60" s="7">
        <v>1</v>
      </c>
      <c r="K60" s="6"/>
      <c r="L60" s="6">
        <v>0</v>
      </c>
      <c r="M60" s="8">
        <f t="shared" si="1"/>
        <v>14</v>
      </c>
    </row>
    <row r="61" spans="1:13" x14ac:dyDescent="0.25">
      <c r="A61" s="2">
        <v>51</v>
      </c>
      <c r="B61" s="3" t="s">
        <v>101</v>
      </c>
      <c r="C61" s="4" t="s">
        <v>78</v>
      </c>
      <c r="D61" s="5">
        <v>15</v>
      </c>
      <c r="E61" s="6"/>
      <c r="F61" s="7">
        <v>26</v>
      </c>
      <c r="G61" s="6"/>
      <c r="H61" s="7">
        <v>3</v>
      </c>
      <c r="I61" s="6"/>
      <c r="J61" s="7">
        <v>3</v>
      </c>
      <c r="K61" s="6"/>
      <c r="L61" s="6">
        <v>1</v>
      </c>
      <c r="M61" s="8">
        <f t="shared" si="1"/>
        <v>33</v>
      </c>
    </row>
    <row r="62" spans="1:13" x14ac:dyDescent="0.25">
      <c r="A62" s="2">
        <v>52</v>
      </c>
      <c r="B62" s="3" t="s">
        <v>102</v>
      </c>
      <c r="C62" s="4" t="s">
        <v>78</v>
      </c>
      <c r="D62" s="5">
        <v>0</v>
      </c>
      <c r="E62" s="6"/>
      <c r="F62" s="7">
        <v>3</v>
      </c>
      <c r="G62" s="6"/>
      <c r="H62" s="7">
        <v>1</v>
      </c>
      <c r="I62" s="6"/>
      <c r="J62" s="7">
        <v>1</v>
      </c>
      <c r="K62" s="6"/>
      <c r="L62" s="6">
        <v>0</v>
      </c>
      <c r="M62" s="8">
        <f t="shared" si="1"/>
        <v>5</v>
      </c>
    </row>
    <row r="63" spans="1:13" x14ac:dyDescent="0.25">
      <c r="A63" s="2">
        <v>53</v>
      </c>
      <c r="B63" s="3" t="s">
        <v>103</v>
      </c>
      <c r="C63" s="4" t="s">
        <v>104</v>
      </c>
      <c r="D63" s="5">
        <v>10</v>
      </c>
      <c r="E63" s="6"/>
      <c r="F63" s="7">
        <v>14</v>
      </c>
      <c r="G63" s="6"/>
      <c r="H63" s="7">
        <v>3</v>
      </c>
      <c r="I63" s="6"/>
      <c r="J63" s="7">
        <v>1</v>
      </c>
      <c r="K63" s="6"/>
      <c r="L63" s="6">
        <v>1</v>
      </c>
      <c r="M63" s="8">
        <f t="shared" si="1"/>
        <v>19</v>
      </c>
    </row>
    <row r="64" spans="1:13" x14ac:dyDescent="0.25">
      <c r="A64" s="2">
        <v>54</v>
      </c>
      <c r="B64" s="3" t="s">
        <v>105</v>
      </c>
      <c r="C64" s="4" t="s">
        <v>97</v>
      </c>
      <c r="D64" s="5">
        <v>10</v>
      </c>
      <c r="E64" s="6"/>
      <c r="F64" s="7">
        <v>26</v>
      </c>
      <c r="G64" s="6"/>
      <c r="H64" s="7">
        <v>5</v>
      </c>
      <c r="I64" s="6"/>
      <c r="J64" s="7">
        <v>4</v>
      </c>
      <c r="K64" s="6"/>
      <c r="L64" s="6">
        <v>1</v>
      </c>
      <c r="M64" s="8">
        <f t="shared" si="1"/>
        <v>36</v>
      </c>
    </row>
    <row r="65" spans="1:13" x14ac:dyDescent="0.25">
      <c r="A65" s="2">
        <v>55</v>
      </c>
      <c r="B65" s="3" t="s">
        <v>106</v>
      </c>
      <c r="C65" s="4" t="s">
        <v>104</v>
      </c>
      <c r="D65" s="5">
        <v>0</v>
      </c>
      <c r="E65" s="6"/>
      <c r="F65" s="7">
        <v>14</v>
      </c>
      <c r="G65" s="6"/>
      <c r="H65" s="7">
        <v>2</v>
      </c>
      <c r="I65" s="6"/>
      <c r="J65" s="7">
        <v>1</v>
      </c>
      <c r="K65" s="6"/>
      <c r="L65" s="6">
        <v>0</v>
      </c>
      <c r="M65" s="8">
        <f t="shared" si="1"/>
        <v>17</v>
      </c>
    </row>
    <row r="66" spans="1:13" x14ac:dyDescent="0.25">
      <c r="A66" s="2">
        <v>56</v>
      </c>
      <c r="B66" s="3" t="s">
        <v>107</v>
      </c>
      <c r="C66" s="4" t="s">
        <v>108</v>
      </c>
      <c r="D66" s="5">
        <v>10</v>
      </c>
      <c r="E66" s="6"/>
      <c r="F66" s="7">
        <v>32</v>
      </c>
      <c r="G66" s="6"/>
      <c r="H66" s="7">
        <v>7</v>
      </c>
      <c r="I66" s="6"/>
      <c r="J66" s="7">
        <v>1</v>
      </c>
      <c r="K66" s="6"/>
      <c r="L66" s="6">
        <v>1</v>
      </c>
      <c r="M66" s="8">
        <f t="shared" si="1"/>
        <v>41</v>
      </c>
    </row>
    <row r="67" spans="1:13" x14ac:dyDescent="0.25">
      <c r="A67" s="2">
        <v>57</v>
      </c>
      <c r="B67" s="3" t="s">
        <v>109</v>
      </c>
      <c r="C67" s="4" t="s">
        <v>110</v>
      </c>
      <c r="D67" s="5">
        <v>15</v>
      </c>
      <c r="E67" s="6"/>
      <c r="F67" s="7">
        <v>18</v>
      </c>
      <c r="G67" s="6"/>
      <c r="H67" s="7">
        <v>2</v>
      </c>
      <c r="I67" s="6"/>
      <c r="J67" s="7">
        <v>1</v>
      </c>
      <c r="K67" s="6"/>
      <c r="L67" s="6">
        <v>1</v>
      </c>
      <c r="M67" s="8">
        <f t="shared" si="1"/>
        <v>22</v>
      </c>
    </row>
    <row r="68" spans="1:13" x14ac:dyDescent="0.25">
      <c r="A68" s="2">
        <v>58</v>
      </c>
      <c r="B68" s="3" t="s">
        <v>111</v>
      </c>
      <c r="C68" s="4"/>
      <c r="D68" s="5">
        <v>0</v>
      </c>
      <c r="E68" s="6"/>
      <c r="F68" s="7">
        <v>21</v>
      </c>
      <c r="G68" s="6"/>
      <c r="H68" s="7">
        <v>5</v>
      </c>
      <c r="I68" s="6"/>
      <c r="J68" s="7">
        <v>2</v>
      </c>
      <c r="K68" s="6"/>
      <c r="L68" s="6">
        <v>1</v>
      </c>
      <c r="M68" s="8">
        <f t="shared" si="1"/>
        <v>29</v>
      </c>
    </row>
    <row r="69" spans="1:13" x14ac:dyDescent="0.25">
      <c r="A69" s="2">
        <v>59</v>
      </c>
      <c r="B69" s="3" t="s">
        <v>112</v>
      </c>
      <c r="C69" s="4" t="s">
        <v>104</v>
      </c>
      <c r="D69" s="5">
        <v>6</v>
      </c>
      <c r="E69" s="6"/>
      <c r="F69" s="7">
        <v>24</v>
      </c>
      <c r="G69" s="6"/>
      <c r="H69" s="7">
        <v>7</v>
      </c>
      <c r="I69" s="6"/>
      <c r="J69" s="7">
        <v>2</v>
      </c>
      <c r="K69" s="6"/>
      <c r="L69" s="6">
        <v>1</v>
      </c>
      <c r="M69" s="8">
        <f t="shared" si="1"/>
        <v>34</v>
      </c>
    </row>
    <row r="70" spans="1:13" x14ac:dyDescent="0.25">
      <c r="A70" s="2">
        <v>60</v>
      </c>
      <c r="B70" s="3" t="s">
        <v>113</v>
      </c>
      <c r="C70" s="4" t="s">
        <v>114</v>
      </c>
      <c r="D70" s="5">
        <v>0</v>
      </c>
      <c r="E70" s="6"/>
      <c r="F70" s="7">
        <v>3</v>
      </c>
      <c r="G70" s="6"/>
      <c r="H70" s="7">
        <v>1</v>
      </c>
      <c r="I70" s="6"/>
      <c r="J70" s="7">
        <v>1</v>
      </c>
      <c r="K70" s="6"/>
      <c r="L70" s="6">
        <v>0</v>
      </c>
      <c r="M70" s="8">
        <f t="shared" si="1"/>
        <v>5</v>
      </c>
    </row>
    <row r="71" spans="1:13" x14ac:dyDescent="0.25">
      <c r="A71" s="2">
        <v>61</v>
      </c>
      <c r="B71" s="3" t="s">
        <v>115</v>
      </c>
      <c r="C71" s="4" t="s">
        <v>116</v>
      </c>
      <c r="D71" s="19" t="s">
        <v>90</v>
      </c>
      <c r="E71" s="6"/>
      <c r="F71" s="7">
        <v>7</v>
      </c>
      <c r="G71" s="6"/>
      <c r="H71" s="7">
        <v>4</v>
      </c>
      <c r="I71" s="6"/>
      <c r="J71" s="7">
        <v>2</v>
      </c>
      <c r="K71" s="6"/>
      <c r="L71" s="6">
        <v>1</v>
      </c>
      <c r="M71" s="8">
        <f t="shared" si="1"/>
        <v>14</v>
      </c>
    </row>
    <row r="72" spans="1:13" x14ac:dyDescent="0.25">
      <c r="A72" s="2">
        <v>62</v>
      </c>
      <c r="B72" s="3" t="s">
        <v>117</v>
      </c>
      <c r="C72" s="4" t="s">
        <v>118</v>
      </c>
      <c r="D72" s="5">
        <v>15</v>
      </c>
      <c r="E72" s="6"/>
      <c r="F72" s="7">
        <v>41</v>
      </c>
      <c r="G72" s="6"/>
      <c r="H72" s="7">
        <v>29</v>
      </c>
      <c r="I72" s="6"/>
      <c r="J72" s="7">
        <v>2</v>
      </c>
      <c r="K72" s="6"/>
      <c r="L72" s="6">
        <v>1</v>
      </c>
      <c r="M72" s="8">
        <f t="shared" si="1"/>
        <v>73</v>
      </c>
    </row>
    <row r="73" spans="1:13" x14ac:dyDescent="0.25">
      <c r="A73" s="2">
        <v>63</v>
      </c>
      <c r="B73" s="3" t="s">
        <v>119</v>
      </c>
      <c r="C73" s="4" t="s">
        <v>118</v>
      </c>
      <c r="D73" s="5">
        <v>10</v>
      </c>
      <c r="E73" s="6"/>
      <c r="F73" s="7">
        <v>33</v>
      </c>
      <c r="G73" s="6"/>
      <c r="H73" s="7">
        <v>19</v>
      </c>
      <c r="I73" s="6"/>
      <c r="J73" s="7">
        <v>4</v>
      </c>
      <c r="K73" s="6"/>
      <c r="L73" s="6">
        <v>1</v>
      </c>
      <c r="M73" s="8">
        <f t="shared" si="1"/>
        <v>57</v>
      </c>
    </row>
    <row r="74" spans="1:13" x14ac:dyDescent="0.25">
      <c r="A74" s="2">
        <v>64</v>
      </c>
      <c r="B74" s="3" t="s">
        <v>120</v>
      </c>
      <c r="C74" s="4" t="s">
        <v>121</v>
      </c>
      <c r="D74" s="5">
        <v>0</v>
      </c>
      <c r="E74" s="6"/>
      <c r="F74" s="7">
        <v>5</v>
      </c>
      <c r="G74" s="6"/>
      <c r="H74" s="7">
        <v>4</v>
      </c>
      <c r="I74" s="6"/>
      <c r="J74" s="7">
        <v>2</v>
      </c>
      <c r="K74" s="6"/>
      <c r="L74" s="6">
        <v>1</v>
      </c>
      <c r="M74" s="8">
        <f t="shared" si="1"/>
        <v>12</v>
      </c>
    </row>
    <row r="75" spans="1:13" x14ac:dyDescent="0.25">
      <c r="A75" s="2">
        <v>65</v>
      </c>
      <c r="B75" s="3" t="s">
        <v>122</v>
      </c>
      <c r="C75" s="4" t="s">
        <v>121</v>
      </c>
      <c r="D75" s="5">
        <v>10</v>
      </c>
      <c r="E75" s="6"/>
      <c r="F75" s="7">
        <v>31</v>
      </c>
      <c r="G75" s="6"/>
      <c r="H75" s="7">
        <v>19</v>
      </c>
      <c r="I75" s="6"/>
      <c r="J75" s="7">
        <v>1</v>
      </c>
      <c r="K75" s="6"/>
      <c r="L75" s="6">
        <v>1</v>
      </c>
      <c r="M75" s="8">
        <f t="shared" si="1"/>
        <v>52</v>
      </c>
    </row>
    <row r="76" spans="1:13" ht="28.5" x14ac:dyDescent="0.25">
      <c r="A76" s="2">
        <v>66</v>
      </c>
      <c r="B76" s="3" t="s">
        <v>123</v>
      </c>
      <c r="C76" s="4" t="s">
        <v>124</v>
      </c>
      <c r="D76" s="5">
        <v>10</v>
      </c>
      <c r="E76" s="6"/>
      <c r="F76" s="7">
        <v>34</v>
      </c>
      <c r="G76" s="6"/>
      <c r="H76" s="7">
        <v>29</v>
      </c>
      <c r="I76" s="6"/>
      <c r="J76" s="7">
        <v>2</v>
      </c>
      <c r="K76" s="6"/>
      <c r="L76" s="6">
        <v>2</v>
      </c>
      <c r="M76" s="8">
        <f t="shared" si="1"/>
        <v>67</v>
      </c>
    </row>
    <row r="77" spans="1:13" x14ac:dyDescent="0.25">
      <c r="A77" s="2">
        <v>67</v>
      </c>
      <c r="B77" s="3" t="s">
        <v>125</v>
      </c>
      <c r="C77" s="4" t="s">
        <v>126</v>
      </c>
      <c r="D77" s="5">
        <v>20</v>
      </c>
      <c r="E77" s="6"/>
      <c r="F77" s="7">
        <v>35</v>
      </c>
      <c r="G77" s="6"/>
      <c r="H77" s="7">
        <v>5</v>
      </c>
      <c r="I77" s="6"/>
      <c r="J77" s="7">
        <v>4</v>
      </c>
      <c r="K77" s="6"/>
      <c r="L77" s="6">
        <v>1</v>
      </c>
      <c r="M77" s="8">
        <f t="shared" si="1"/>
        <v>45</v>
      </c>
    </row>
    <row r="78" spans="1:13" x14ac:dyDescent="0.25">
      <c r="A78" s="2">
        <v>68</v>
      </c>
      <c r="B78" s="3" t="s">
        <v>127</v>
      </c>
      <c r="C78" s="4" t="s">
        <v>121</v>
      </c>
      <c r="D78" s="5">
        <v>0</v>
      </c>
      <c r="E78" s="6"/>
      <c r="F78" s="7">
        <v>9</v>
      </c>
      <c r="G78" s="6"/>
      <c r="H78" s="7">
        <v>4</v>
      </c>
      <c r="I78" s="6"/>
      <c r="J78" s="7">
        <v>2</v>
      </c>
      <c r="K78" s="6"/>
      <c r="L78" s="6">
        <v>1</v>
      </c>
      <c r="M78" s="8">
        <f t="shared" si="1"/>
        <v>16</v>
      </c>
    </row>
    <row r="79" spans="1:13" x14ac:dyDescent="0.25">
      <c r="A79" s="2">
        <v>69</v>
      </c>
      <c r="B79" s="3" t="s">
        <v>128</v>
      </c>
      <c r="C79" s="4" t="s">
        <v>129</v>
      </c>
      <c r="D79" s="5">
        <v>0</v>
      </c>
      <c r="E79" s="6"/>
      <c r="F79" s="7">
        <v>1</v>
      </c>
      <c r="G79" s="6"/>
      <c r="H79" s="7">
        <v>2</v>
      </c>
      <c r="I79" s="6"/>
      <c r="J79" s="7">
        <v>1</v>
      </c>
      <c r="K79" s="6"/>
      <c r="L79" s="6">
        <v>0</v>
      </c>
      <c r="M79" s="8">
        <f t="shared" si="1"/>
        <v>4</v>
      </c>
    </row>
    <row r="80" spans="1:13" x14ac:dyDescent="0.25">
      <c r="A80" s="2">
        <v>70</v>
      </c>
      <c r="B80" s="3" t="s">
        <v>130</v>
      </c>
      <c r="C80" s="4" t="s">
        <v>131</v>
      </c>
      <c r="D80" s="5">
        <v>50</v>
      </c>
      <c r="E80" s="6"/>
      <c r="F80" s="7">
        <v>30</v>
      </c>
      <c r="G80" s="6"/>
      <c r="H80" s="7">
        <v>65</v>
      </c>
      <c r="I80" s="6"/>
      <c r="J80" s="7">
        <v>1</v>
      </c>
      <c r="K80" s="6"/>
      <c r="L80" s="6">
        <v>1</v>
      </c>
      <c r="M80" s="8">
        <f t="shared" si="1"/>
        <v>97</v>
      </c>
    </row>
    <row r="81" spans="1:13" x14ac:dyDescent="0.25">
      <c r="A81" s="2">
        <v>71</v>
      </c>
      <c r="B81" s="3" t="s">
        <v>132</v>
      </c>
      <c r="C81" s="4" t="s">
        <v>131</v>
      </c>
      <c r="D81" s="5">
        <v>20</v>
      </c>
      <c r="E81" s="6"/>
      <c r="F81" s="7">
        <v>35</v>
      </c>
      <c r="G81" s="6"/>
      <c r="H81" s="7">
        <v>28</v>
      </c>
      <c r="I81" s="6"/>
      <c r="J81" s="7">
        <v>3</v>
      </c>
      <c r="K81" s="6"/>
      <c r="L81" s="6">
        <v>0</v>
      </c>
      <c r="M81" s="8">
        <f t="shared" si="1"/>
        <v>66</v>
      </c>
    </row>
    <row r="82" spans="1:13" x14ac:dyDescent="0.25">
      <c r="A82" s="2">
        <v>72</v>
      </c>
      <c r="B82" s="3" t="s">
        <v>133</v>
      </c>
      <c r="C82" s="4" t="s">
        <v>134</v>
      </c>
      <c r="D82" s="5">
        <v>70</v>
      </c>
      <c r="E82" s="6"/>
      <c r="F82" s="7">
        <v>42</v>
      </c>
      <c r="G82" s="6"/>
      <c r="H82" s="7">
        <v>64</v>
      </c>
      <c r="I82" s="6"/>
      <c r="J82" s="7">
        <v>3</v>
      </c>
      <c r="K82" s="6"/>
      <c r="L82" s="6">
        <v>1</v>
      </c>
      <c r="M82" s="8">
        <f t="shared" si="1"/>
        <v>110</v>
      </c>
    </row>
    <row r="83" spans="1:13" ht="15.75" x14ac:dyDescent="0.25">
      <c r="A83" s="21">
        <v>73</v>
      </c>
      <c r="B83" s="22" t="s">
        <v>135</v>
      </c>
      <c r="C83" s="23" t="s">
        <v>346</v>
      </c>
      <c r="D83" s="5">
        <v>0</v>
      </c>
      <c r="E83" s="5"/>
      <c r="F83" s="7">
        <v>17</v>
      </c>
      <c r="G83" s="5"/>
      <c r="H83" s="7">
        <v>5</v>
      </c>
      <c r="I83" s="5"/>
      <c r="J83" s="7">
        <v>4</v>
      </c>
      <c r="K83" s="5"/>
      <c r="L83" s="5">
        <v>0</v>
      </c>
      <c r="M83" s="8">
        <f t="shared" si="1"/>
        <v>26</v>
      </c>
    </row>
    <row r="84" spans="1:13" x14ac:dyDescent="0.25">
      <c r="A84" s="2">
        <v>74</v>
      </c>
      <c r="B84" s="3" t="s">
        <v>137</v>
      </c>
      <c r="C84" s="4" t="s">
        <v>138</v>
      </c>
      <c r="D84" s="5">
        <v>0</v>
      </c>
      <c r="E84" s="6"/>
      <c r="F84" s="7">
        <v>4</v>
      </c>
      <c r="G84" s="6"/>
      <c r="H84" s="7">
        <v>4</v>
      </c>
      <c r="I84" s="6"/>
      <c r="J84" s="7">
        <v>2</v>
      </c>
      <c r="K84" s="6"/>
      <c r="L84" s="6">
        <v>0</v>
      </c>
      <c r="M84" s="8">
        <f t="shared" si="1"/>
        <v>10</v>
      </c>
    </row>
    <row r="85" spans="1:13" x14ac:dyDescent="0.25">
      <c r="A85" s="2">
        <v>75</v>
      </c>
      <c r="B85" s="3" t="s">
        <v>139</v>
      </c>
      <c r="C85" s="4" t="s">
        <v>140</v>
      </c>
      <c r="D85" s="5">
        <v>10</v>
      </c>
      <c r="E85" s="6"/>
      <c r="F85" s="7">
        <v>14</v>
      </c>
      <c r="G85" s="6"/>
      <c r="H85" s="7">
        <v>4</v>
      </c>
      <c r="I85" s="6"/>
      <c r="J85" s="7">
        <v>0</v>
      </c>
      <c r="K85" s="6"/>
      <c r="L85" s="6">
        <v>1</v>
      </c>
      <c r="M85" s="8">
        <f t="shared" si="1"/>
        <v>19</v>
      </c>
    </row>
    <row r="86" spans="1:13" x14ac:dyDescent="0.25">
      <c r="A86" s="2">
        <v>76</v>
      </c>
      <c r="B86" s="3" t="s">
        <v>141</v>
      </c>
      <c r="C86" s="4" t="s">
        <v>142</v>
      </c>
      <c r="D86" s="5">
        <v>50</v>
      </c>
      <c r="E86" s="6"/>
      <c r="F86" s="7">
        <v>31</v>
      </c>
      <c r="G86" s="6"/>
      <c r="H86" s="7">
        <v>5</v>
      </c>
      <c r="I86" s="6"/>
      <c r="J86" s="7">
        <v>5</v>
      </c>
      <c r="K86" s="6"/>
      <c r="L86" s="6">
        <v>1</v>
      </c>
      <c r="M86" s="8">
        <f t="shared" si="1"/>
        <v>42</v>
      </c>
    </row>
    <row r="87" spans="1:13" x14ac:dyDescent="0.25">
      <c r="A87" s="2">
        <v>77</v>
      </c>
      <c r="B87" s="3" t="s">
        <v>143</v>
      </c>
      <c r="C87" s="4" t="s">
        <v>144</v>
      </c>
      <c r="D87" s="5">
        <v>0</v>
      </c>
      <c r="E87" s="6"/>
      <c r="F87" s="7">
        <v>4</v>
      </c>
      <c r="G87" s="6"/>
      <c r="H87" s="7">
        <v>3</v>
      </c>
      <c r="I87" s="6"/>
      <c r="J87" s="7">
        <v>2</v>
      </c>
      <c r="K87" s="6"/>
      <c r="L87" s="6">
        <v>0</v>
      </c>
      <c r="M87" s="8">
        <f t="shared" si="1"/>
        <v>9</v>
      </c>
    </row>
    <row r="88" spans="1:13" x14ac:dyDescent="0.25">
      <c r="A88" s="2">
        <v>78</v>
      </c>
      <c r="B88" s="3" t="s">
        <v>145</v>
      </c>
      <c r="C88" s="4" t="s">
        <v>146</v>
      </c>
      <c r="D88" s="5">
        <v>10</v>
      </c>
      <c r="E88" s="6"/>
      <c r="F88" s="7">
        <v>21</v>
      </c>
      <c r="G88" s="6"/>
      <c r="H88" s="7">
        <v>4</v>
      </c>
      <c r="I88" s="6"/>
      <c r="J88" s="7">
        <v>5</v>
      </c>
      <c r="K88" s="6"/>
      <c r="L88" s="6">
        <v>1</v>
      </c>
      <c r="M88" s="8">
        <f t="shared" si="1"/>
        <v>31</v>
      </c>
    </row>
    <row r="89" spans="1:13" x14ac:dyDescent="0.25">
      <c r="A89" s="2">
        <v>79</v>
      </c>
      <c r="B89" s="3" t="s">
        <v>147</v>
      </c>
      <c r="C89" s="4" t="s">
        <v>148</v>
      </c>
      <c r="D89" s="5">
        <v>5</v>
      </c>
      <c r="E89" s="6"/>
      <c r="F89" s="7">
        <v>2</v>
      </c>
      <c r="G89" s="6"/>
      <c r="H89" s="7">
        <v>3</v>
      </c>
      <c r="I89" s="6"/>
      <c r="J89" s="7">
        <v>1</v>
      </c>
      <c r="K89" s="6"/>
      <c r="L89" s="6">
        <v>8</v>
      </c>
      <c r="M89" s="8">
        <f t="shared" si="1"/>
        <v>14</v>
      </c>
    </row>
    <row r="90" spans="1:13" x14ac:dyDescent="0.25">
      <c r="A90" s="2">
        <v>80</v>
      </c>
      <c r="B90" s="3" t="s">
        <v>149</v>
      </c>
      <c r="C90" s="4" t="s">
        <v>148</v>
      </c>
      <c r="D90" s="5">
        <v>15</v>
      </c>
      <c r="E90" s="6"/>
      <c r="F90" s="7">
        <v>13</v>
      </c>
      <c r="G90" s="6"/>
      <c r="H90" s="7">
        <v>4</v>
      </c>
      <c r="I90" s="6"/>
      <c r="J90" s="7">
        <v>2</v>
      </c>
      <c r="K90" s="6"/>
      <c r="L90" s="6">
        <v>1</v>
      </c>
      <c r="M90" s="8">
        <f t="shared" si="1"/>
        <v>20</v>
      </c>
    </row>
    <row r="91" spans="1:13" x14ac:dyDescent="0.25">
      <c r="A91" s="2">
        <v>81</v>
      </c>
      <c r="B91" s="3" t="s">
        <v>150</v>
      </c>
      <c r="C91" s="4" t="s">
        <v>151</v>
      </c>
      <c r="D91" s="5">
        <v>0</v>
      </c>
      <c r="E91" s="6"/>
      <c r="F91" s="7">
        <v>26</v>
      </c>
      <c r="G91" s="6"/>
      <c r="H91" s="7">
        <v>5</v>
      </c>
      <c r="I91" s="6"/>
      <c r="J91" s="7">
        <v>2</v>
      </c>
      <c r="K91" s="6"/>
      <c r="L91" s="6">
        <v>1</v>
      </c>
      <c r="M91" s="8">
        <f t="shared" si="1"/>
        <v>34</v>
      </c>
    </row>
    <row r="92" spans="1:13" x14ac:dyDescent="0.25">
      <c r="A92" s="2">
        <v>82</v>
      </c>
      <c r="B92" s="3" t="s">
        <v>152</v>
      </c>
      <c r="C92" s="4" t="s">
        <v>153</v>
      </c>
      <c r="D92" s="5">
        <v>10</v>
      </c>
      <c r="E92" s="6"/>
      <c r="F92" s="7">
        <v>32</v>
      </c>
      <c r="G92" s="6"/>
      <c r="H92" s="7">
        <v>4</v>
      </c>
      <c r="I92" s="6"/>
      <c r="J92" s="7">
        <v>2</v>
      </c>
      <c r="K92" s="6"/>
      <c r="L92" s="6">
        <v>1</v>
      </c>
      <c r="M92" s="8">
        <f t="shared" si="1"/>
        <v>39</v>
      </c>
    </row>
    <row r="93" spans="1:13" x14ac:dyDescent="0.25">
      <c r="A93" s="2">
        <v>83</v>
      </c>
      <c r="B93" s="3" t="s">
        <v>154</v>
      </c>
      <c r="C93" s="4" t="s">
        <v>151</v>
      </c>
      <c r="D93" s="5">
        <v>200</v>
      </c>
      <c r="E93" s="6"/>
      <c r="F93" s="7">
        <v>38</v>
      </c>
      <c r="G93" s="6"/>
      <c r="H93" s="7">
        <v>7</v>
      </c>
      <c r="I93" s="6"/>
      <c r="J93" s="7">
        <v>1</v>
      </c>
      <c r="K93" s="6"/>
      <c r="L93" s="6">
        <v>1</v>
      </c>
      <c r="M93" s="8">
        <f t="shared" si="1"/>
        <v>47</v>
      </c>
    </row>
    <row r="94" spans="1:13" x14ac:dyDescent="0.25">
      <c r="A94" s="2">
        <v>84</v>
      </c>
      <c r="B94" s="3" t="s">
        <v>155</v>
      </c>
      <c r="C94" s="4" t="s">
        <v>156</v>
      </c>
      <c r="D94" s="5">
        <v>15</v>
      </c>
      <c r="E94" s="6"/>
      <c r="F94" s="6">
        <v>14</v>
      </c>
      <c r="G94" s="6"/>
      <c r="H94" s="6">
        <v>4</v>
      </c>
      <c r="I94" s="6"/>
      <c r="J94" s="6">
        <v>2</v>
      </c>
      <c r="K94" s="6"/>
      <c r="L94" s="6">
        <v>1</v>
      </c>
      <c r="M94" s="8">
        <f t="shared" ref="M94:M101" si="2">SUM(F94:L94)</f>
        <v>21</v>
      </c>
    </row>
    <row r="95" spans="1:13" x14ac:dyDescent="0.25">
      <c r="A95" s="2">
        <v>85</v>
      </c>
      <c r="B95" s="3" t="s">
        <v>157</v>
      </c>
      <c r="C95" s="4" t="s">
        <v>158</v>
      </c>
      <c r="D95" s="5">
        <v>10</v>
      </c>
      <c r="E95" s="6"/>
      <c r="F95" s="6">
        <v>23</v>
      </c>
      <c r="G95" s="6"/>
      <c r="H95" s="6">
        <v>7</v>
      </c>
      <c r="I95" s="6"/>
      <c r="J95" s="6">
        <v>2</v>
      </c>
      <c r="K95" s="6"/>
      <c r="L95" s="6">
        <v>1</v>
      </c>
      <c r="M95" s="8">
        <f t="shared" si="2"/>
        <v>33</v>
      </c>
    </row>
    <row r="96" spans="1:13" x14ac:dyDescent="0.25">
      <c r="A96" s="2">
        <v>86</v>
      </c>
      <c r="B96" s="3" t="s">
        <v>159</v>
      </c>
      <c r="C96" s="4" t="s">
        <v>160</v>
      </c>
      <c r="D96" s="5">
        <v>8</v>
      </c>
      <c r="E96" s="6"/>
      <c r="F96" s="6">
        <v>15</v>
      </c>
      <c r="G96" s="6"/>
      <c r="H96" s="6">
        <v>4</v>
      </c>
      <c r="I96" s="6"/>
      <c r="J96" s="6">
        <v>1</v>
      </c>
      <c r="K96" s="6"/>
      <c r="L96" s="6">
        <v>1</v>
      </c>
      <c r="M96" s="8">
        <f t="shared" si="2"/>
        <v>21</v>
      </c>
    </row>
    <row r="97" spans="1:13" x14ac:dyDescent="0.25">
      <c r="A97" s="2">
        <v>87</v>
      </c>
      <c r="B97" s="3" t="s">
        <v>161</v>
      </c>
      <c r="C97" s="4" t="s">
        <v>162</v>
      </c>
      <c r="D97" s="5">
        <v>5</v>
      </c>
      <c r="E97" s="6"/>
      <c r="F97" s="6">
        <v>2</v>
      </c>
      <c r="G97" s="6"/>
      <c r="H97" s="6">
        <v>1</v>
      </c>
      <c r="I97" s="6"/>
      <c r="J97" s="6">
        <v>1</v>
      </c>
      <c r="K97" s="6"/>
      <c r="L97" s="6">
        <v>0</v>
      </c>
      <c r="M97" s="8">
        <f t="shared" si="2"/>
        <v>4</v>
      </c>
    </row>
    <row r="98" spans="1:13" x14ac:dyDescent="0.25">
      <c r="A98" s="2">
        <v>88</v>
      </c>
      <c r="B98" s="3" t="s">
        <v>165</v>
      </c>
      <c r="C98" s="4"/>
      <c r="D98" s="5">
        <v>0</v>
      </c>
      <c r="E98" s="6"/>
      <c r="F98" s="6">
        <v>3</v>
      </c>
      <c r="G98" s="6"/>
      <c r="H98" s="6">
        <v>1</v>
      </c>
      <c r="I98" s="6"/>
      <c r="J98" s="6">
        <v>0</v>
      </c>
      <c r="K98" s="6"/>
      <c r="L98" s="6">
        <v>0</v>
      </c>
      <c r="M98" s="8">
        <f t="shared" si="2"/>
        <v>4</v>
      </c>
    </row>
    <row r="99" spans="1:13" x14ac:dyDescent="0.25">
      <c r="A99" s="2">
        <v>89</v>
      </c>
      <c r="B99" s="3" t="s">
        <v>166</v>
      </c>
      <c r="C99" s="4"/>
      <c r="D99" s="5">
        <v>10</v>
      </c>
      <c r="E99" s="6"/>
      <c r="F99" s="6">
        <v>7</v>
      </c>
      <c r="G99" s="6"/>
      <c r="H99" s="6">
        <v>1</v>
      </c>
      <c r="I99" s="6"/>
      <c r="J99" s="6">
        <v>1</v>
      </c>
      <c r="K99" s="6"/>
      <c r="L99" s="6">
        <v>0</v>
      </c>
      <c r="M99" s="8">
        <f t="shared" si="2"/>
        <v>9</v>
      </c>
    </row>
    <row r="100" spans="1:13" x14ac:dyDescent="0.25">
      <c r="A100" s="2">
        <v>90</v>
      </c>
      <c r="B100" s="3" t="s">
        <v>167</v>
      </c>
      <c r="C100" s="4"/>
      <c r="D100" s="5">
        <v>0</v>
      </c>
      <c r="E100" s="6"/>
      <c r="F100" s="6">
        <v>3</v>
      </c>
      <c r="G100" s="6"/>
      <c r="H100" s="6">
        <v>1</v>
      </c>
      <c r="I100" s="6"/>
      <c r="J100" s="6">
        <v>0</v>
      </c>
      <c r="K100" s="6"/>
      <c r="L100" s="6">
        <v>0</v>
      </c>
      <c r="M100" s="8">
        <f t="shared" si="2"/>
        <v>4</v>
      </c>
    </row>
    <row r="101" spans="1:13" x14ac:dyDescent="0.25">
      <c r="A101" s="2">
        <v>91</v>
      </c>
      <c r="B101" s="3" t="s">
        <v>347</v>
      </c>
      <c r="C101" s="4"/>
      <c r="D101" s="5">
        <v>10</v>
      </c>
      <c r="E101" s="6"/>
      <c r="F101" s="6">
        <v>6</v>
      </c>
      <c r="G101" s="6"/>
      <c r="H101" s="6">
        <v>1</v>
      </c>
      <c r="I101" s="6"/>
      <c r="J101" s="6">
        <v>1</v>
      </c>
      <c r="K101" s="6"/>
      <c r="L101" s="6">
        <v>1</v>
      </c>
      <c r="M101" s="8">
        <f t="shared" si="2"/>
        <v>9</v>
      </c>
    </row>
    <row r="102" spans="1:13" x14ac:dyDescent="0.25">
      <c r="A102" s="2"/>
      <c r="B102" s="3"/>
      <c r="C102" s="10" t="s">
        <v>45</v>
      </c>
      <c r="D102" s="24">
        <f>SUM(D28:D101)</f>
        <v>1978</v>
      </c>
      <c r="E102" s="25"/>
      <c r="F102" s="25">
        <f>SUM(F28:F101)</f>
        <v>1682</v>
      </c>
      <c r="G102" s="11">
        <f>SUM(G78:G96)</f>
        <v>0</v>
      </c>
      <c r="H102" s="25">
        <f>SUM(H28:H101)</f>
        <v>930</v>
      </c>
      <c r="I102" s="11">
        <f>SUM(I78:I96)</f>
        <v>0</v>
      </c>
      <c r="J102" s="25">
        <f>SUM(J28:J101)</f>
        <v>151</v>
      </c>
      <c r="K102" s="11">
        <f>SUM(K78:K96)</f>
        <v>0</v>
      </c>
      <c r="L102" s="25">
        <f>SUM(L28:L101)</f>
        <v>54</v>
      </c>
      <c r="M102" s="26">
        <f>SUM(M28:M101)</f>
        <v>2817</v>
      </c>
    </row>
    <row r="104" spans="1:13" x14ac:dyDescent="0.25">
      <c r="A104" s="199" t="s">
        <v>168</v>
      </c>
      <c r="B104" s="200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1"/>
    </row>
    <row r="105" spans="1:13" x14ac:dyDescent="0.25">
      <c r="A105" s="199"/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1"/>
    </row>
    <row r="106" spans="1:13" x14ac:dyDescent="0.25">
      <c r="A106" s="2">
        <v>93</v>
      </c>
      <c r="B106" s="3" t="s">
        <v>169</v>
      </c>
      <c r="C106" s="4" t="s">
        <v>170</v>
      </c>
      <c r="D106" s="5">
        <v>15</v>
      </c>
      <c r="E106" s="6"/>
      <c r="F106" s="6">
        <v>39</v>
      </c>
      <c r="G106" s="6"/>
      <c r="H106" s="6">
        <v>9</v>
      </c>
      <c r="I106" s="6"/>
      <c r="J106" s="6">
        <v>6</v>
      </c>
      <c r="K106" s="6"/>
      <c r="L106" s="6">
        <v>2</v>
      </c>
      <c r="M106" s="8">
        <f>SUM(F106:L106)</f>
        <v>56</v>
      </c>
    </row>
    <row r="107" spans="1:13" x14ac:dyDescent="0.25">
      <c r="A107" s="27">
        <v>94</v>
      </c>
      <c r="B107" s="3" t="s">
        <v>171</v>
      </c>
      <c r="C107" s="4" t="s">
        <v>172</v>
      </c>
      <c r="D107" s="5">
        <v>10</v>
      </c>
      <c r="E107" s="5"/>
      <c r="F107" s="6">
        <v>20</v>
      </c>
      <c r="G107" s="6"/>
      <c r="H107" s="6">
        <v>18</v>
      </c>
      <c r="I107" s="6"/>
      <c r="J107" s="6">
        <v>3</v>
      </c>
      <c r="K107" s="6"/>
      <c r="L107" s="6">
        <v>3</v>
      </c>
      <c r="M107" s="8">
        <f t="shared" ref="M107:M117" si="3">SUM(F107:L107)</f>
        <v>44</v>
      </c>
    </row>
    <row r="108" spans="1:13" x14ac:dyDescent="0.25">
      <c r="A108" s="2">
        <v>95</v>
      </c>
      <c r="B108" s="3" t="s">
        <v>173</v>
      </c>
      <c r="C108" s="4" t="s">
        <v>174</v>
      </c>
      <c r="D108" s="5">
        <v>10</v>
      </c>
      <c r="E108" s="6"/>
      <c r="F108" s="6">
        <v>31</v>
      </c>
      <c r="G108" s="6"/>
      <c r="H108" s="6">
        <v>12</v>
      </c>
      <c r="I108" s="6"/>
      <c r="J108" s="6">
        <v>6</v>
      </c>
      <c r="K108" s="6"/>
      <c r="L108" s="6">
        <v>1</v>
      </c>
      <c r="M108" s="8">
        <f t="shared" si="3"/>
        <v>50</v>
      </c>
    </row>
    <row r="109" spans="1:13" x14ac:dyDescent="0.25">
      <c r="A109" s="27">
        <v>96</v>
      </c>
      <c r="B109" s="3" t="s">
        <v>175</v>
      </c>
      <c r="C109" s="4"/>
      <c r="D109" s="5">
        <v>50</v>
      </c>
      <c r="E109" s="6"/>
      <c r="F109" s="6">
        <v>93</v>
      </c>
      <c r="G109" s="6"/>
      <c r="H109" s="6">
        <v>23</v>
      </c>
      <c r="I109" s="6"/>
      <c r="J109" s="6">
        <v>19</v>
      </c>
      <c r="K109" s="6"/>
      <c r="L109" s="6">
        <v>4</v>
      </c>
      <c r="M109" s="8">
        <f t="shared" si="3"/>
        <v>139</v>
      </c>
    </row>
    <row r="110" spans="1:13" x14ac:dyDescent="0.25">
      <c r="A110" s="2">
        <v>97</v>
      </c>
      <c r="B110" s="3" t="s">
        <v>176</v>
      </c>
      <c r="C110" s="4" t="s">
        <v>177</v>
      </c>
      <c r="D110" s="5">
        <v>13</v>
      </c>
      <c r="E110" s="6"/>
      <c r="F110" s="6">
        <v>28</v>
      </c>
      <c r="G110" s="6"/>
      <c r="H110" s="6">
        <v>10</v>
      </c>
      <c r="I110" s="6"/>
      <c r="J110" s="6">
        <v>3</v>
      </c>
      <c r="K110" s="6"/>
      <c r="L110" s="6">
        <v>1</v>
      </c>
      <c r="M110" s="8">
        <f t="shared" si="3"/>
        <v>42</v>
      </c>
    </row>
    <row r="111" spans="1:13" x14ac:dyDescent="0.25">
      <c r="A111" s="27">
        <v>98</v>
      </c>
      <c r="B111" s="3" t="s">
        <v>178</v>
      </c>
      <c r="C111" s="4" t="s">
        <v>179</v>
      </c>
      <c r="D111" s="5">
        <v>20</v>
      </c>
      <c r="E111" s="6"/>
      <c r="F111" s="6">
        <v>72</v>
      </c>
      <c r="G111" s="6"/>
      <c r="H111" s="6">
        <v>9</v>
      </c>
      <c r="I111" s="6"/>
      <c r="J111" s="6">
        <v>4</v>
      </c>
      <c r="K111" s="6"/>
      <c r="L111" s="6">
        <v>3</v>
      </c>
      <c r="M111" s="8">
        <f t="shared" si="3"/>
        <v>88</v>
      </c>
    </row>
    <row r="112" spans="1:13" x14ac:dyDescent="0.25">
      <c r="A112" s="2">
        <v>99</v>
      </c>
      <c r="B112" s="3" t="s">
        <v>180</v>
      </c>
      <c r="C112" s="4" t="s">
        <v>181</v>
      </c>
      <c r="D112" s="5">
        <v>5</v>
      </c>
      <c r="E112" s="6"/>
      <c r="F112" s="6">
        <v>22</v>
      </c>
      <c r="G112" s="6"/>
      <c r="H112" s="6">
        <v>7</v>
      </c>
      <c r="I112" s="6"/>
      <c r="J112" s="6">
        <v>3</v>
      </c>
      <c r="K112" s="6"/>
      <c r="L112" s="6">
        <v>1</v>
      </c>
      <c r="M112" s="8">
        <f t="shared" si="3"/>
        <v>33</v>
      </c>
    </row>
    <row r="113" spans="1:13" x14ac:dyDescent="0.25">
      <c r="A113" s="27">
        <v>100</v>
      </c>
      <c r="B113" s="3" t="s">
        <v>182</v>
      </c>
      <c r="C113" s="4" t="s">
        <v>183</v>
      </c>
      <c r="D113" s="5">
        <v>7</v>
      </c>
      <c r="E113" s="6"/>
      <c r="F113" s="6">
        <v>18</v>
      </c>
      <c r="G113" s="6"/>
      <c r="H113" s="6">
        <v>5</v>
      </c>
      <c r="I113" s="6"/>
      <c r="J113" s="6">
        <v>2</v>
      </c>
      <c r="K113" s="6"/>
      <c r="L113" s="6">
        <v>1</v>
      </c>
      <c r="M113" s="8">
        <f t="shared" si="3"/>
        <v>26</v>
      </c>
    </row>
    <row r="114" spans="1:13" x14ac:dyDescent="0.25">
      <c r="A114" s="2">
        <v>101</v>
      </c>
      <c r="B114" s="3" t="s">
        <v>184</v>
      </c>
      <c r="C114" s="4" t="s">
        <v>185</v>
      </c>
      <c r="D114" s="5">
        <v>10</v>
      </c>
      <c r="E114" s="6"/>
      <c r="F114" s="6">
        <v>32</v>
      </c>
      <c r="G114" s="6"/>
      <c r="H114" s="6">
        <v>11</v>
      </c>
      <c r="I114" s="6"/>
      <c r="J114" s="6">
        <v>3</v>
      </c>
      <c r="K114" s="6"/>
      <c r="L114" s="6">
        <v>4</v>
      </c>
      <c r="M114" s="8">
        <f t="shared" si="3"/>
        <v>50</v>
      </c>
    </row>
    <row r="115" spans="1:13" x14ac:dyDescent="0.25">
      <c r="A115" s="2">
        <v>102</v>
      </c>
      <c r="B115" s="3" t="s">
        <v>333</v>
      </c>
      <c r="C115" s="4" t="s">
        <v>179</v>
      </c>
      <c r="D115" s="5">
        <v>0</v>
      </c>
      <c r="E115" s="6"/>
      <c r="F115" s="6">
        <v>0</v>
      </c>
      <c r="G115" s="6"/>
      <c r="H115" s="6">
        <v>0</v>
      </c>
      <c r="I115" s="6"/>
      <c r="J115" s="6">
        <v>0</v>
      </c>
      <c r="K115" s="6"/>
      <c r="L115" s="6">
        <v>0</v>
      </c>
      <c r="M115" s="8">
        <v>0</v>
      </c>
    </row>
    <row r="116" spans="1:13" x14ac:dyDescent="0.25">
      <c r="A116" s="27">
        <v>103</v>
      </c>
      <c r="B116" s="3" t="s">
        <v>186</v>
      </c>
      <c r="C116" s="4" t="s">
        <v>187</v>
      </c>
      <c r="D116" s="5">
        <v>5</v>
      </c>
      <c r="E116" s="6"/>
      <c r="F116" s="6">
        <v>18</v>
      </c>
      <c r="G116" s="6"/>
      <c r="H116" s="6">
        <v>4</v>
      </c>
      <c r="I116" s="6"/>
      <c r="J116" s="6">
        <v>2</v>
      </c>
      <c r="K116" s="6"/>
      <c r="L116" s="6">
        <v>1</v>
      </c>
      <c r="M116" s="8">
        <f t="shared" si="3"/>
        <v>25</v>
      </c>
    </row>
    <row r="117" spans="1:13" x14ac:dyDescent="0.25">
      <c r="A117" s="2"/>
      <c r="B117" s="2"/>
      <c r="C117" s="10" t="s">
        <v>45</v>
      </c>
      <c r="D117" s="5">
        <f>SUM(D106:D116)</f>
        <v>145</v>
      </c>
      <c r="E117" s="5"/>
      <c r="F117" s="25">
        <f>SUM(F106:F116)</f>
        <v>373</v>
      </c>
      <c r="G117" s="25"/>
      <c r="H117" s="25">
        <f>SUM(H106:H116)</f>
        <v>108</v>
      </c>
      <c r="I117" s="25"/>
      <c r="J117" s="25">
        <f>SUM(J106:J116)</f>
        <v>51</v>
      </c>
      <c r="K117" s="25"/>
      <c r="L117" s="25">
        <f>SUM(L106:L116)</f>
        <v>21</v>
      </c>
      <c r="M117" s="8">
        <f t="shared" si="3"/>
        <v>553</v>
      </c>
    </row>
    <row r="118" spans="1:13" x14ac:dyDescent="0.25">
      <c r="A118" s="12"/>
      <c r="B118" s="13"/>
      <c r="C118" s="14"/>
      <c r="D118" s="15"/>
      <c r="E118" s="15"/>
      <c r="F118" s="28"/>
      <c r="G118" s="28"/>
      <c r="H118" s="28"/>
      <c r="I118" s="28"/>
      <c r="J118" s="28"/>
      <c r="K118" s="28"/>
      <c r="L118" s="28"/>
      <c r="M118" s="29"/>
    </row>
    <row r="119" spans="1:13" x14ac:dyDescent="0.25">
      <c r="A119" s="199" t="s">
        <v>188</v>
      </c>
      <c r="B119" s="200"/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1"/>
    </row>
    <row r="120" spans="1:13" x14ac:dyDescent="0.25">
      <c r="A120" s="199"/>
      <c r="B120" s="200"/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1"/>
    </row>
    <row r="121" spans="1:13" x14ac:dyDescent="0.25">
      <c r="A121" s="2">
        <v>103</v>
      </c>
      <c r="B121" s="30" t="s">
        <v>189</v>
      </c>
      <c r="C121" s="4" t="s">
        <v>190</v>
      </c>
      <c r="D121" s="5">
        <v>10</v>
      </c>
      <c r="E121" s="6"/>
      <c r="F121" s="6">
        <v>22</v>
      </c>
      <c r="G121" s="6"/>
      <c r="H121" s="6">
        <v>5</v>
      </c>
      <c r="I121" s="6"/>
      <c r="J121" s="6">
        <v>2</v>
      </c>
      <c r="K121" s="6"/>
      <c r="L121" s="6">
        <v>0</v>
      </c>
      <c r="M121" s="8">
        <f>SUM(F121:L121)</f>
        <v>29</v>
      </c>
    </row>
    <row r="122" spans="1:13" x14ac:dyDescent="0.25">
      <c r="A122" s="2">
        <v>104</v>
      </c>
      <c r="B122" s="3" t="s">
        <v>191</v>
      </c>
      <c r="C122" s="4" t="s">
        <v>192</v>
      </c>
      <c r="D122" s="5">
        <v>15</v>
      </c>
      <c r="E122" s="6"/>
      <c r="F122" s="6">
        <v>35</v>
      </c>
      <c r="G122" s="6"/>
      <c r="H122" s="6">
        <v>4</v>
      </c>
      <c r="I122" s="6"/>
      <c r="J122" s="6">
        <v>2</v>
      </c>
      <c r="K122" s="6"/>
      <c r="L122" s="6">
        <v>1</v>
      </c>
      <c r="M122" s="8">
        <f t="shared" ref="M122:M123" si="4">SUM(F122:L122)</f>
        <v>42</v>
      </c>
    </row>
    <row r="123" spans="1:13" x14ac:dyDescent="0.25">
      <c r="A123" s="2"/>
      <c r="B123" s="3"/>
      <c r="C123" s="10" t="s">
        <v>45</v>
      </c>
      <c r="D123" s="5">
        <v>25</v>
      </c>
      <c r="E123" s="6"/>
      <c r="F123" s="25">
        <f t="shared" ref="F123:L123" si="5">SUM(F121:F122)</f>
        <v>57</v>
      </c>
      <c r="G123" s="25">
        <f t="shared" si="5"/>
        <v>0</v>
      </c>
      <c r="H123" s="25">
        <f t="shared" si="5"/>
        <v>9</v>
      </c>
      <c r="I123" s="25">
        <f t="shared" si="5"/>
        <v>0</v>
      </c>
      <c r="J123" s="25">
        <f t="shared" si="5"/>
        <v>4</v>
      </c>
      <c r="K123" s="25">
        <f t="shared" si="5"/>
        <v>0</v>
      </c>
      <c r="L123" s="25">
        <f t="shared" si="5"/>
        <v>1</v>
      </c>
      <c r="M123" s="8">
        <f t="shared" si="4"/>
        <v>71</v>
      </c>
    </row>
    <row r="124" spans="1:13" x14ac:dyDescent="0.25">
      <c r="A124" s="12"/>
      <c r="B124" s="13"/>
      <c r="C124" s="14"/>
      <c r="D124" s="15"/>
      <c r="E124" s="16"/>
      <c r="F124" s="17"/>
      <c r="G124" s="17"/>
      <c r="H124" s="17"/>
      <c r="I124" s="17"/>
      <c r="J124" s="17"/>
      <c r="K124" s="17"/>
      <c r="L124" s="17"/>
      <c r="M124" s="18"/>
    </row>
    <row r="125" spans="1:13" x14ac:dyDescent="0.25">
      <c r="A125" s="202" t="s">
        <v>193</v>
      </c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4"/>
    </row>
    <row r="126" spans="1:13" x14ac:dyDescent="0.25">
      <c r="A126" s="202"/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04"/>
    </row>
    <row r="127" spans="1:13" x14ac:dyDescent="0.25">
      <c r="A127" s="2">
        <v>101</v>
      </c>
      <c r="B127" s="3" t="s">
        <v>194</v>
      </c>
      <c r="C127" s="4" t="s">
        <v>195</v>
      </c>
      <c r="D127" s="5">
        <v>50</v>
      </c>
      <c r="E127" s="6"/>
      <c r="F127" s="6">
        <v>65</v>
      </c>
      <c r="G127" s="6"/>
      <c r="H127" s="6">
        <v>8</v>
      </c>
      <c r="I127" s="6"/>
      <c r="J127" s="6">
        <v>5</v>
      </c>
      <c r="K127" s="6"/>
      <c r="L127" s="6">
        <v>1</v>
      </c>
      <c r="M127" s="8">
        <f>SUM(F127:L127)</f>
        <v>79</v>
      </c>
    </row>
    <row r="128" spans="1:13" x14ac:dyDescent="0.25">
      <c r="A128" s="2">
        <v>102</v>
      </c>
      <c r="B128" s="3" t="s">
        <v>196</v>
      </c>
      <c r="C128" s="4" t="s">
        <v>197</v>
      </c>
      <c r="D128" s="5">
        <v>8</v>
      </c>
      <c r="E128" s="6"/>
      <c r="F128" s="6">
        <v>12</v>
      </c>
      <c r="G128" s="6"/>
      <c r="H128" s="6">
        <v>4</v>
      </c>
      <c r="I128" s="6"/>
      <c r="J128" s="6">
        <v>2</v>
      </c>
      <c r="K128" s="6"/>
      <c r="L128" s="6">
        <v>2</v>
      </c>
      <c r="M128" s="8">
        <f t="shared" ref="M128:M141" si="6">SUM(F128:L128)</f>
        <v>20</v>
      </c>
    </row>
    <row r="129" spans="1:13" x14ac:dyDescent="0.25">
      <c r="A129" s="2">
        <v>103</v>
      </c>
      <c r="B129" s="3" t="s">
        <v>198</v>
      </c>
      <c r="C129" s="4" t="s">
        <v>199</v>
      </c>
      <c r="D129" s="5">
        <v>30</v>
      </c>
      <c r="E129" s="6"/>
      <c r="F129" s="6">
        <v>42</v>
      </c>
      <c r="G129" s="6"/>
      <c r="H129" s="6">
        <v>7</v>
      </c>
      <c r="I129" s="6"/>
      <c r="J129" s="6">
        <v>2</v>
      </c>
      <c r="K129" s="6"/>
      <c r="L129" s="6">
        <v>0</v>
      </c>
      <c r="M129" s="8">
        <f t="shared" si="6"/>
        <v>51</v>
      </c>
    </row>
    <row r="130" spans="1:13" x14ac:dyDescent="0.25">
      <c r="A130" s="2">
        <v>104</v>
      </c>
      <c r="B130" s="3" t="s">
        <v>200</v>
      </c>
      <c r="C130" s="4" t="s">
        <v>201</v>
      </c>
      <c r="D130" s="5">
        <v>25</v>
      </c>
      <c r="E130" s="6"/>
      <c r="F130" s="6">
        <v>35</v>
      </c>
      <c r="G130" s="6"/>
      <c r="H130" s="6">
        <v>4</v>
      </c>
      <c r="I130" s="6"/>
      <c r="J130" s="6">
        <v>1</v>
      </c>
      <c r="K130" s="6"/>
      <c r="L130" s="6">
        <v>0</v>
      </c>
      <c r="M130" s="8">
        <f t="shared" si="6"/>
        <v>40</v>
      </c>
    </row>
    <row r="131" spans="1:13" x14ac:dyDescent="0.25">
      <c r="A131" s="2">
        <v>105</v>
      </c>
      <c r="B131" s="3" t="s">
        <v>202</v>
      </c>
      <c r="C131" s="4" t="s">
        <v>203</v>
      </c>
      <c r="D131" s="5">
        <v>0</v>
      </c>
      <c r="E131" s="6"/>
      <c r="F131" s="6">
        <v>17</v>
      </c>
      <c r="G131" s="6"/>
      <c r="H131" s="6">
        <v>2</v>
      </c>
      <c r="I131" s="6"/>
      <c r="J131" s="6">
        <v>2</v>
      </c>
      <c r="K131" s="6"/>
      <c r="L131" s="6">
        <v>0</v>
      </c>
      <c r="M131" s="8">
        <f t="shared" si="6"/>
        <v>21</v>
      </c>
    </row>
    <row r="132" spans="1:13" ht="15.75" x14ac:dyDescent="0.25">
      <c r="A132" s="21">
        <v>106</v>
      </c>
      <c r="B132" s="22" t="s">
        <v>204</v>
      </c>
      <c r="C132" s="23" t="s">
        <v>205</v>
      </c>
      <c r="D132" s="5">
        <v>5</v>
      </c>
      <c r="E132" s="5"/>
      <c r="F132" s="6">
        <v>13</v>
      </c>
      <c r="G132" s="6"/>
      <c r="H132" s="6">
        <v>2</v>
      </c>
      <c r="I132" s="6"/>
      <c r="J132" s="6">
        <v>1</v>
      </c>
      <c r="K132" s="6"/>
      <c r="L132" s="6">
        <v>0</v>
      </c>
      <c r="M132" s="8">
        <f t="shared" si="6"/>
        <v>16</v>
      </c>
    </row>
    <row r="133" spans="1:13" x14ac:dyDescent="0.25">
      <c r="A133" s="2">
        <v>107</v>
      </c>
      <c r="B133" s="3" t="s">
        <v>206</v>
      </c>
      <c r="C133" s="4" t="s">
        <v>205</v>
      </c>
      <c r="D133" s="5">
        <v>0</v>
      </c>
      <c r="E133" s="6"/>
      <c r="F133" s="6">
        <v>11</v>
      </c>
      <c r="G133" s="6"/>
      <c r="H133" s="6">
        <v>2</v>
      </c>
      <c r="I133" s="6"/>
      <c r="J133" s="6">
        <v>2</v>
      </c>
      <c r="K133" s="6"/>
      <c r="L133" s="6">
        <v>0</v>
      </c>
      <c r="M133" s="8">
        <f t="shared" si="6"/>
        <v>15</v>
      </c>
    </row>
    <row r="134" spans="1:13" x14ac:dyDescent="0.25">
      <c r="A134" s="2">
        <v>108</v>
      </c>
      <c r="B134" s="3" t="s">
        <v>207</v>
      </c>
      <c r="C134" s="4" t="s">
        <v>208</v>
      </c>
      <c r="D134" s="6">
        <v>0</v>
      </c>
      <c r="E134" s="6"/>
      <c r="F134" s="6">
        <v>3</v>
      </c>
      <c r="G134" s="6"/>
      <c r="H134" s="6">
        <v>1</v>
      </c>
      <c r="I134" s="6"/>
      <c r="J134" s="6">
        <v>0</v>
      </c>
      <c r="K134" s="6"/>
      <c r="L134" s="6">
        <v>0</v>
      </c>
      <c r="M134" s="8">
        <f t="shared" si="6"/>
        <v>4</v>
      </c>
    </row>
    <row r="135" spans="1:13" x14ac:dyDescent="0.25">
      <c r="A135" s="2">
        <v>109</v>
      </c>
      <c r="B135" s="3" t="s">
        <v>209</v>
      </c>
      <c r="C135" s="4" t="s">
        <v>208</v>
      </c>
      <c r="D135" s="5">
        <v>0</v>
      </c>
      <c r="E135" s="6"/>
      <c r="F135" s="6">
        <v>4</v>
      </c>
      <c r="G135" s="6"/>
      <c r="H135" s="6">
        <v>1</v>
      </c>
      <c r="I135" s="6"/>
      <c r="J135" s="6">
        <v>0</v>
      </c>
      <c r="K135" s="6"/>
      <c r="L135" s="6">
        <v>1</v>
      </c>
      <c r="M135" s="8">
        <f t="shared" si="6"/>
        <v>6</v>
      </c>
    </row>
    <row r="136" spans="1:13" x14ac:dyDescent="0.25">
      <c r="A136" s="2">
        <v>110</v>
      </c>
      <c r="B136" s="3" t="s">
        <v>210</v>
      </c>
      <c r="C136" s="4" t="s">
        <v>208</v>
      </c>
      <c r="D136" s="5">
        <v>0</v>
      </c>
      <c r="E136" s="6"/>
      <c r="F136" s="6">
        <v>6</v>
      </c>
      <c r="G136" s="6"/>
      <c r="H136" s="6">
        <v>2</v>
      </c>
      <c r="I136" s="6"/>
      <c r="J136" s="6">
        <v>1</v>
      </c>
      <c r="K136" s="6"/>
      <c r="L136" s="6">
        <v>1</v>
      </c>
      <c r="M136" s="8">
        <f t="shared" si="6"/>
        <v>10</v>
      </c>
    </row>
    <row r="137" spans="1:13" x14ac:dyDescent="0.25">
      <c r="A137" s="2">
        <v>111</v>
      </c>
      <c r="B137" s="3" t="s">
        <v>211</v>
      </c>
      <c r="C137" s="4" t="s">
        <v>212</v>
      </c>
      <c r="D137" s="5">
        <v>0</v>
      </c>
      <c r="E137" s="6"/>
      <c r="F137" s="6">
        <v>3</v>
      </c>
      <c r="G137" s="6"/>
      <c r="H137" s="6">
        <v>1</v>
      </c>
      <c r="I137" s="6"/>
      <c r="J137" s="6">
        <v>0</v>
      </c>
      <c r="K137" s="6"/>
      <c r="L137" s="6">
        <v>0</v>
      </c>
      <c r="M137" s="8">
        <f t="shared" si="6"/>
        <v>4</v>
      </c>
    </row>
    <row r="138" spans="1:13" x14ac:dyDescent="0.25">
      <c r="A138" s="2">
        <v>112</v>
      </c>
      <c r="B138" s="3" t="s">
        <v>213</v>
      </c>
      <c r="C138" s="4" t="s">
        <v>214</v>
      </c>
      <c r="D138" s="9">
        <v>0</v>
      </c>
      <c r="E138" s="6"/>
      <c r="F138" s="6">
        <v>1</v>
      </c>
      <c r="G138" s="6"/>
      <c r="H138" s="6">
        <v>1</v>
      </c>
      <c r="I138" s="6"/>
      <c r="J138" s="6">
        <v>0</v>
      </c>
      <c r="K138" s="6"/>
      <c r="L138" s="6">
        <v>0</v>
      </c>
      <c r="M138" s="8">
        <f t="shared" si="6"/>
        <v>2</v>
      </c>
    </row>
    <row r="139" spans="1:13" x14ac:dyDescent="0.25">
      <c r="A139" s="2">
        <v>113</v>
      </c>
      <c r="B139" s="3" t="s">
        <v>215</v>
      </c>
      <c r="C139" s="4" t="s">
        <v>216</v>
      </c>
      <c r="D139" s="9">
        <v>0</v>
      </c>
      <c r="E139" s="6"/>
      <c r="F139" s="6">
        <v>2</v>
      </c>
      <c r="G139" s="6"/>
      <c r="H139" s="6">
        <v>1</v>
      </c>
      <c r="I139" s="6"/>
      <c r="J139" s="6">
        <v>1</v>
      </c>
      <c r="K139" s="6"/>
      <c r="L139" s="6">
        <v>0</v>
      </c>
      <c r="M139" s="8">
        <f t="shared" si="6"/>
        <v>4</v>
      </c>
    </row>
    <row r="140" spans="1:13" x14ac:dyDescent="0.25">
      <c r="A140" s="2"/>
      <c r="B140" s="3"/>
      <c r="C140" s="4"/>
      <c r="D140" s="9"/>
      <c r="E140" s="6"/>
      <c r="F140" s="6"/>
      <c r="G140" s="6"/>
      <c r="H140" s="6"/>
      <c r="I140" s="6"/>
      <c r="J140" s="6"/>
      <c r="K140" s="6"/>
      <c r="L140" s="6"/>
      <c r="M140" s="8"/>
    </row>
    <row r="141" spans="1:13" x14ac:dyDescent="0.25">
      <c r="A141" s="2"/>
      <c r="B141" s="3"/>
      <c r="C141" s="10" t="s">
        <v>45</v>
      </c>
      <c r="D141" s="9">
        <v>113</v>
      </c>
      <c r="E141" s="6"/>
      <c r="F141" s="25">
        <f>SUM(F127:F139)</f>
        <v>214</v>
      </c>
      <c r="G141" s="25"/>
      <c r="H141" s="25">
        <f>SUM(H127:H139)</f>
        <v>36</v>
      </c>
      <c r="I141" s="25"/>
      <c r="J141" s="25">
        <f>SUM(J127:J139)</f>
        <v>17</v>
      </c>
      <c r="K141" s="25"/>
      <c r="L141" s="25">
        <f>SUM(L127:L139)</f>
        <v>5</v>
      </c>
      <c r="M141" s="8">
        <f t="shared" si="6"/>
        <v>272</v>
      </c>
    </row>
    <row r="142" spans="1:13" x14ac:dyDescent="0.25">
      <c r="A142" s="12"/>
      <c r="B142" s="13"/>
      <c r="C142" s="14"/>
      <c r="D142" s="15"/>
      <c r="E142" s="16"/>
      <c r="F142" s="17"/>
      <c r="G142" s="17"/>
      <c r="H142" s="17"/>
      <c r="I142" s="17"/>
      <c r="J142" s="17"/>
      <c r="K142" s="17"/>
      <c r="L142" s="17"/>
      <c r="M142" s="18"/>
    </row>
    <row r="143" spans="1:13" x14ac:dyDescent="0.25">
      <c r="A143" s="199" t="s">
        <v>217</v>
      </c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1"/>
    </row>
    <row r="144" spans="1:13" x14ac:dyDescent="0.25">
      <c r="A144" s="199"/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1"/>
    </row>
    <row r="145" spans="1:18" ht="21.95" customHeight="1" x14ac:dyDescent="0.25">
      <c r="A145" s="2">
        <v>114</v>
      </c>
      <c r="B145" s="3" t="s">
        <v>218</v>
      </c>
      <c r="C145" s="4" t="s">
        <v>219</v>
      </c>
      <c r="D145" s="5">
        <v>10</v>
      </c>
      <c r="E145" s="6"/>
      <c r="F145" s="6">
        <v>27</v>
      </c>
      <c r="G145" s="6"/>
      <c r="H145" s="6">
        <v>4</v>
      </c>
      <c r="I145" s="6"/>
      <c r="J145" s="6">
        <v>2</v>
      </c>
      <c r="K145" s="6"/>
      <c r="L145" s="6">
        <v>1</v>
      </c>
      <c r="M145" s="8">
        <f>SUM(F145:L145)</f>
        <v>34</v>
      </c>
      <c r="P145" s="12"/>
      <c r="Q145" s="94"/>
      <c r="R145" s="14"/>
    </row>
    <row r="146" spans="1:18" ht="21.95" customHeight="1" x14ac:dyDescent="0.25">
      <c r="A146" s="2">
        <v>115</v>
      </c>
      <c r="B146" s="3" t="s">
        <v>220</v>
      </c>
      <c r="C146" s="4" t="s">
        <v>221</v>
      </c>
      <c r="D146" s="5">
        <v>27</v>
      </c>
      <c r="E146" s="6"/>
      <c r="F146" s="6">
        <v>43</v>
      </c>
      <c r="G146" s="6"/>
      <c r="H146" s="6">
        <v>7</v>
      </c>
      <c r="I146" s="6"/>
      <c r="J146" s="6">
        <v>2</v>
      </c>
      <c r="K146" s="6"/>
      <c r="L146" s="6">
        <v>1</v>
      </c>
      <c r="M146" s="8">
        <f t="shared" ref="M146:M154" si="7">SUM(F146:L146)</f>
        <v>53</v>
      </c>
    </row>
    <row r="147" spans="1:18" ht="21.95" customHeight="1" x14ac:dyDescent="0.25">
      <c r="A147" s="2">
        <v>116</v>
      </c>
      <c r="B147" s="3" t="s">
        <v>222</v>
      </c>
      <c r="C147" s="4" t="s">
        <v>221</v>
      </c>
      <c r="D147" s="5">
        <v>4</v>
      </c>
      <c r="E147" s="6"/>
      <c r="F147" s="6">
        <v>9</v>
      </c>
      <c r="G147" s="6"/>
      <c r="H147" s="6">
        <v>2</v>
      </c>
      <c r="I147" s="6"/>
      <c r="J147" s="6">
        <v>1</v>
      </c>
      <c r="K147" s="6"/>
      <c r="L147" s="6">
        <v>0</v>
      </c>
      <c r="M147" s="8">
        <f t="shared" si="7"/>
        <v>12</v>
      </c>
    </row>
    <row r="148" spans="1:18" ht="21.95" customHeight="1" x14ac:dyDescent="0.25">
      <c r="A148" s="2">
        <v>117</v>
      </c>
      <c r="B148" s="33" t="s">
        <v>223</v>
      </c>
      <c r="C148" s="4" t="s">
        <v>224</v>
      </c>
      <c r="D148" s="5">
        <v>15</v>
      </c>
      <c r="E148" s="6"/>
      <c r="F148" s="6">
        <v>23</v>
      </c>
      <c r="G148" s="6"/>
      <c r="H148" s="6">
        <v>3</v>
      </c>
      <c r="I148" s="6"/>
      <c r="J148" s="6">
        <v>3</v>
      </c>
      <c r="K148" s="6"/>
      <c r="L148" s="6">
        <v>0</v>
      </c>
      <c r="M148" s="8">
        <f t="shared" si="7"/>
        <v>29</v>
      </c>
    </row>
    <row r="149" spans="1:18" ht="21.95" customHeight="1" x14ac:dyDescent="0.25">
      <c r="A149" s="2">
        <v>118</v>
      </c>
      <c r="B149" s="3" t="s">
        <v>225</v>
      </c>
      <c r="C149" s="4" t="s">
        <v>226</v>
      </c>
      <c r="D149" s="5">
        <v>10</v>
      </c>
      <c r="E149" s="6"/>
      <c r="F149" s="6">
        <v>13</v>
      </c>
      <c r="G149" s="6"/>
      <c r="H149" s="6">
        <v>2</v>
      </c>
      <c r="I149" s="6"/>
      <c r="J149" s="6">
        <v>1</v>
      </c>
      <c r="K149" s="6"/>
      <c r="L149" s="6">
        <v>0</v>
      </c>
      <c r="M149" s="8">
        <f t="shared" si="7"/>
        <v>16</v>
      </c>
    </row>
    <row r="150" spans="1:18" ht="21.95" customHeight="1" x14ac:dyDescent="0.25">
      <c r="A150" s="2">
        <v>119</v>
      </c>
      <c r="B150" s="3" t="s">
        <v>227</v>
      </c>
      <c r="C150" s="4" t="s">
        <v>224</v>
      </c>
      <c r="D150" s="5">
        <v>10</v>
      </c>
      <c r="E150" s="6"/>
      <c r="F150" s="6">
        <v>19</v>
      </c>
      <c r="G150" s="6"/>
      <c r="H150" s="6">
        <v>4</v>
      </c>
      <c r="I150" s="6"/>
      <c r="J150" s="6">
        <v>2</v>
      </c>
      <c r="K150" s="6"/>
      <c r="L150" s="6">
        <v>0</v>
      </c>
      <c r="M150" s="8">
        <f t="shared" si="7"/>
        <v>25</v>
      </c>
    </row>
    <row r="151" spans="1:18" ht="21.95" customHeight="1" x14ac:dyDescent="0.25">
      <c r="A151" s="2">
        <v>120</v>
      </c>
      <c r="B151" s="3" t="s">
        <v>228</v>
      </c>
      <c r="C151" s="4" t="s">
        <v>221</v>
      </c>
      <c r="D151" s="10">
        <v>10</v>
      </c>
      <c r="E151" s="34"/>
      <c r="F151" s="34">
        <v>24</v>
      </c>
      <c r="G151" s="34"/>
      <c r="H151" s="34">
        <v>4</v>
      </c>
      <c r="I151" s="34"/>
      <c r="J151" s="34">
        <v>1</v>
      </c>
      <c r="K151" s="34"/>
      <c r="L151" s="34">
        <v>0</v>
      </c>
      <c r="M151" s="8">
        <f t="shared" si="7"/>
        <v>29</v>
      </c>
    </row>
    <row r="152" spans="1:18" ht="21.95" customHeight="1" x14ac:dyDescent="0.25">
      <c r="A152" s="2">
        <v>121</v>
      </c>
      <c r="B152" s="3" t="s">
        <v>229</v>
      </c>
      <c r="C152" s="4" t="s">
        <v>230</v>
      </c>
      <c r="D152" s="10">
        <v>25</v>
      </c>
      <c r="E152" s="34"/>
      <c r="F152" s="34">
        <v>28</v>
      </c>
      <c r="G152" s="34"/>
      <c r="H152" s="34">
        <v>5</v>
      </c>
      <c r="I152" s="34"/>
      <c r="J152" s="34">
        <v>1</v>
      </c>
      <c r="K152" s="34"/>
      <c r="L152" s="34">
        <v>0</v>
      </c>
      <c r="M152" s="8">
        <f t="shared" si="7"/>
        <v>34</v>
      </c>
    </row>
    <row r="153" spans="1:18" ht="21.95" customHeight="1" x14ac:dyDescent="0.25">
      <c r="A153" s="2">
        <v>122</v>
      </c>
      <c r="B153" s="3" t="s">
        <v>231</v>
      </c>
      <c r="C153" s="4" t="s">
        <v>232</v>
      </c>
      <c r="D153" s="10">
        <v>0</v>
      </c>
      <c r="E153" s="34"/>
      <c r="F153" s="34">
        <v>5</v>
      </c>
      <c r="G153" s="34"/>
      <c r="H153" s="34">
        <v>2</v>
      </c>
      <c r="I153" s="34"/>
      <c r="J153" s="34">
        <v>1</v>
      </c>
      <c r="K153" s="34"/>
      <c r="L153" s="34">
        <v>1</v>
      </c>
      <c r="M153" s="8">
        <f t="shared" si="7"/>
        <v>9</v>
      </c>
    </row>
    <row r="154" spans="1:18" ht="21.95" customHeight="1" x14ac:dyDescent="0.25">
      <c r="A154" s="2"/>
      <c r="B154" s="3"/>
      <c r="C154" s="10" t="s">
        <v>45</v>
      </c>
      <c r="D154" s="10">
        <f>SUM(D145:D153)</f>
        <v>111</v>
      </c>
      <c r="E154" s="34"/>
      <c r="F154" s="35">
        <f>SUM(F145:F153)</f>
        <v>191</v>
      </c>
      <c r="G154" s="35"/>
      <c r="H154" s="35">
        <f>SUM(H145:H153)</f>
        <v>33</v>
      </c>
      <c r="I154" s="35"/>
      <c r="J154" s="35">
        <f>SUM(J145:J153)</f>
        <v>14</v>
      </c>
      <c r="K154" s="35">
        <f t="shared" ref="K154:L154" si="8">SUM(K145:K153)</f>
        <v>0</v>
      </c>
      <c r="L154" s="35">
        <f t="shared" si="8"/>
        <v>3</v>
      </c>
      <c r="M154" s="8">
        <f t="shared" si="7"/>
        <v>241</v>
      </c>
    </row>
    <row r="155" spans="1:18" ht="21.95" customHeight="1" x14ac:dyDescent="0.25">
      <c r="A155" s="12"/>
      <c r="B155" s="13"/>
      <c r="C155" s="14"/>
      <c r="D155" s="15"/>
      <c r="E155" s="16"/>
      <c r="F155" s="17"/>
      <c r="G155" s="17"/>
      <c r="H155" s="17"/>
      <c r="I155" s="17"/>
      <c r="J155" s="17"/>
      <c r="K155" s="17"/>
      <c r="L155" s="17"/>
      <c r="M155" s="18"/>
    </row>
    <row r="156" spans="1:18" ht="21.95" customHeight="1" x14ac:dyDescent="0.25">
      <c r="A156" s="199" t="s">
        <v>233</v>
      </c>
      <c r="B156" s="200"/>
      <c r="C156" s="200"/>
      <c r="D156" s="200"/>
      <c r="E156" s="200"/>
      <c r="F156" s="200"/>
      <c r="G156" s="200"/>
      <c r="H156" s="200"/>
      <c r="I156" s="200"/>
      <c r="J156" s="200"/>
      <c r="K156" s="200"/>
      <c r="L156" s="200"/>
      <c r="M156" s="201"/>
    </row>
    <row r="157" spans="1:18" ht="21.95" customHeight="1" x14ac:dyDescent="0.25">
      <c r="A157" s="199"/>
      <c r="B157" s="200"/>
      <c r="C157" s="200"/>
      <c r="D157" s="200"/>
      <c r="E157" s="200"/>
      <c r="F157" s="200"/>
      <c r="G157" s="200"/>
      <c r="H157" s="200"/>
      <c r="I157" s="200"/>
      <c r="J157" s="200"/>
      <c r="K157" s="200"/>
      <c r="L157" s="200"/>
      <c r="M157" s="201"/>
    </row>
    <row r="158" spans="1:18" ht="21.95" customHeight="1" x14ac:dyDescent="0.25">
      <c r="A158" s="2">
        <v>123</v>
      </c>
      <c r="B158" s="3" t="s">
        <v>234</v>
      </c>
      <c r="C158" s="36" t="s">
        <v>235</v>
      </c>
      <c r="D158" s="37">
        <v>15</v>
      </c>
      <c r="E158" s="38"/>
      <c r="F158" s="38">
        <v>29</v>
      </c>
      <c r="G158" s="38"/>
      <c r="H158" s="38">
        <v>4</v>
      </c>
      <c r="I158" s="38"/>
      <c r="J158" s="38">
        <v>1</v>
      </c>
      <c r="K158" s="38"/>
      <c r="L158" s="38">
        <v>0</v>
      </c>
      <c r="M158" s="39">
        <f>SUM(F158:L158)</f>
        <v>34</v>
      </c>
    </row>
    <row r="159" spans="1:18" ht="21.95" customHeight="1" x14ac:dyDescent="0.25">
      <c r="A159" s="2">
        <v>124</v>
      </c>
      <c r="B159" s="3" t="s">
        <v>236</v>
      </c>
      <c r="C159" s="36" t="s">
        <v>237</v>
      </c>
      <c r="D159" s="37">
        <v>10</v>
      </c>
      <c r="E159" s="38"/>
      <c r="F159" s="38">
        <v>16</v>
      </c>
      <c r="G159" s="38"/>
      <c r="H159" s="38">
        <v>2</v>
      </c>
      <c r="I159" s="38"/>
      <c r="J159" s="38">
        <v>1</v>
      </c>
      <c r="K159" s="38"/>
      <c r="L159" s="38">
        <v>0</v>
      </c>
      <c r="M159" s="39">
        <f t="shared" ref="M159:M168" si="9">SUM(F159:L159)</f>
        <v>19</v>
      </c>
    </row>
    <row r="160" spans="1:18" ht="21.95" customHeight="1" x14ac:dyDescent="0.25">
      <c r="A160" s="2">
        <v>125</v>
      </c>
      <c r="B160" s="3" t="s">
        <v>238</v>
      </c>
      <c r="C160" s="36" t="s">
        <v>239</v>
      </c>
      <c r="D160" s="40">
        <v>10</v>
      </c>
      <c r="E160" s="41"/>
      <c r="F160" s="41">
        <v>15</v>
      </c>
      <c r="G160" s="41"/>
      <c r="H160" s="41">
        <v>3</v>
      </c>
      <c r="I160" s="41"/>
      <c r="J160" s="41">
        <v>2</v>
      </c>
      <c r="K160" s="41"/>
      <c r="L160" s="41">
        <v>1</v>
      </c>
      <c r="M160" s="39">
        <f t="shared" si="9"/>
        <v>21</v>
      </c>
    </row>
    <row r="161" spans="1:13" ht="15.75" x14ac:dyDescent="0.25">
      <c r="A161" s="2">
        <v>126</v>
      </c>
      <c r="B161" s="3" t="s">
        <v>240</v>
      </c>
      <c r="C161" s="36" t="s">
        <v>241</v>
      </c>
      <c r="D161" s="40">
        <v>10</v>
      </c>
      <c r="E161" s="41"/>
      <c r="F161" s="41">
        <v>19</v>
      </c>
      <c r="G161" s="41"/>
      <c r="H161" s="41">
        <v>2</v>
      </c>
      <c r="I161" s="41"/>
      <c r="J161" s="41">
        <v>1</v>
      </c>
      <c r="K161" s="41"/>
      <c r="L161" s="41">
        <v>0</v>
      </c>
      <c r="M161" s="39">
        <f t="shared" si="9"/>
        <v>22</v>
      </c>
    </row>
    <row r="162" spans="1:13" ht="15.75" x14ac:dyDescent="0.25">
      <c r="A162" s="2">
        <v>127</v>
      </c>
      <c r="B162" s="3" t="s">
        <v>242</v>
      </c>
      <c r="C162" s="36" t="s">
        <v>243</v>
      </c>
      <c r="D162" s="37">
        <v>20</v>
      </c>
      <c r="E162" s="38"/>
      <c r="F162" s="38">
        <v>13</v>
      </c>
      <c r="G162" s="38"/>
      <c r="H162" s="38">
        <v>2</v>
      </c>
      <c r="I162" s="38"/>
      <c r="J162" s="38">
        <v>1</v>
      </c>
      <c r="K162" s="38"/>
      <c r="L162" s="38">
        <v>0</v>
      </c>
      <c r="M162" s="39">
        <f t="shared" si="9"/>
        <v>16</v>
      </c>
    </row>
    <row r="163" spans="1:13" ht="15.75" x14ac:dyDescent="0.25">
      <c r="A163" s="2">
        <v>128</v>
      </c>
      <c r="B163" s="3" t="s">
        <v>56</v>
      </c>
      <c r="C163" s="36" t="s">
        <v>244</v>
      </c>
      <c r="D163" s="37">
        <v>10</v>
      </c>
      <c r="E163" s="38"/>
      <c r="F163" s="38">
        <v>25</v>
      </c>
      <c r="G163" s="38"/>
      <c r="H163" s="38">
        <v>3</v>
      </c>
      <c r="I163" s="38"/>
      <c r="J163" s="38">
        <v>2</v>
      </c>
      <c r="K163" s="38"/>
      <c r="L163" s="38">
        <v>1</v>
      </c>
      <c r="M163" s="39">
        <f t="shared" si="9"/>
        <v>31</v>
      </c>
    </row>
    <row r="164" spans="1:13" ht="15.75" x14ac:dyDescent="0.25">
      <c r="A164" s="2">
        <v>129</v>
      </c>
      <c r="B164" s="3" t="s">
        <v>245</v>
      </c>
      <c r="C164" s="36" t="s">
        <v>246</v>
      </c>
      <c r="D164" s="21" t="s">
        <v>90</v>
      </c>
      <c r="E164" s="38"/>
      <c r="F164" s="38">
        <v>5</v>
      </c>
      <c r="G164" s="38"/>
      <c r="H164" s="38">
        <v>2</v>
      </c>
      <c r="I164" s="38"/>
      <c r="J164" s="38">
        <v>1</v>
      </c>
      <c r="K164" s="38"/>
      <c r="L164" s="38">
        <v>0</v>
      </c>
      <c r="M164" s="39">
        <f t="shared" si="9"/>
        <v>8</v>
      </c>
    </row>
    <row r="165" spans="1:13" ht="15.75" x14ac:dyDescent="0.25">
      <c r="A165" s="2">
        <v>130</v>
      </c>
      <c r="B165" s="3" t="s">
        <v>247</v>
      </c>
      <c r="C165" s="36" t="s">
        <v>248</v>
      </c>
      <c r="D165" s="21">
        <v>20</v>
      </c>
      <c r="E165" s="38"/>
      <c r="F165" s="38">
        <v>31</v>
      </c>
      <c r="G165" s="38"/>
      <c r="H165" s="38">
        <v>6</v>
      </c>
      <c r="I165" s="38"/>
      <c r="J165" s="38">
        <v>3</v>
      </c>
      <c r="K165" s="38"/>
      <c r="L165" s="38">
        <v>1</v>
      </c>
      <c r="M165" s="39">
        <f t="shared" si="9"/>
        <v>41</v>
      </c>
    </row>
    <row r="166" spans="1:13" ht="15.75" x14ac:dyDescent="0.25">
      <c r="A166" s="2">
        <v>131</v>
      </c>
      <c r="B166" s="3" t="s">
        <v>249</v>
      </c>
      <c r="C166" s="36" t="s">
        <v>250</v>
      </c>
      <c r="D166" s="21">
        <v>10</v>
      </c>
      <c r="E166" s="38"/>
      <c r="F166" s="38">
        <v>24</v>
      </c>
      <c r="G166" s="38"/>
      <c r="H166" s="38">
        <v>2</v>
      </c>
      <c r="I166" s="38"/>
      <c r="J166" s="38">
        <v>1</v>
      </c>
      <c r="K166" s="38"/>
      <c r="L166" s="38">
        <v>0</v>
      </c>
      <c r="M166" s="39">
        <f t="shared" si="9"/>
        <v>27</v>
      </c>
    </row>
    <row r="167" spans="1:13" ht="15.75" x14ac:dyDescent="0.25">
      <c r="A167" s="2"/>
      <c r="B167" s="3"/>
      <c r="C167" s="36"/>
      <c r="D167" s="21"/>
      <c r="E167" s="38"/>
      <c r="F167" s="38"/>
      <c r="G167" s="38"/>
      <c r="H167" s="38"/>
      <c r="I167" s="38"/>
      <c r="J167" s="38"/>
      <c r="K167" s="38"/>
      <c r="L167" s="38"/>
      <c r="M167" s="39"/>
    </row>
    <row r="168" spans="1:13" ht="15.75" x14ac:dyDescent="0.25">
      <c r="A168" s="2"/>
      <c r="B168" s="3"/>
      <c r="C168" s="37" t="s">
        <v>45</v>
      </c>
      <c r="D168" s="21">
        <f>SUM(D158:D165)</f>
        <v>95</v>
      </c>
      <c r="E168" s="38"/>
      <c r="F168" s="42">
        <f>SUM(F158:F166)</f>
        <v>177</v>
      </c>
      <c r="G168" s="42"/>
      <c r="H168" s="42">
        <f>SUM(H158:H166)</f>
        <v>26</v>
      </c>
      <c r="I168" s="42"/>
      <c r="J168" s="42">
        <f>SUM(J158:J166)</f>
        <v>13</v>
      </c>
      <c r="K168" s="42"/>
      <c r="L168" s="42">
        <f>SUM(L158:L166)</f>
        <v>3</v>
      </c>
      <c r="M168" s="39">
        <f t="shared" si="9"/>
        <v>219</v>
      </c>
    </row>
    <row r="169" spans="1:13" x14ac:dyDescent="0.25">
      <c r="A169" s="12"/>
      <c r="B169" s="13"/>
      <c r="C169" s="14"/>
      <c r="D169" s="15"/>
      <c r="E169" s="16"/>
      <c r="F169" s="17"/>
      <c r="G169" s="17"/>
      <c r="H169" s="17"/>
      <c r="I169" s="17"/>
      <c r="J169" s="17"/>
      <c r="K169" s="17"/>
      <c r="L169" s="17"/>
      <c r="M169" s="18"/>
    </row>
    <row r="170" spans="1:13" x14ac:dyDescent="0.25">
      <c r="A170" s="205" t="s">
        <v>251</v>
      </c>
      <c r="B170" s="206"/>
      <c r="C170" s="206"/>
      <c r="D170" s="206"/>
      <c r="E170" s="206"/>
      <c r="F170" s="206"/>
      <c r="G170" s="206"/>
      <c r="H170" s="206"/>
      <c r="I170" s="206"/>
      <c r="J170" s="206"/>
      <c r="K170" s="206"/>
      <c r="L170" s="206"/>
      <c r="M170" s="207"/>
    </row>
    <row r="171" spans="1:13" x14ac:dyDescent="0.25">
      <c r="A171" s="205"/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7"/>
    </row>
    <row r="172" spans="1:13" ht="15.75" x14ac:dyDescent="0.25">
      <c r="A172" s="2">
        <v>132</v>
      </c>
      <c r="B172" s="3" t="s">
        <v>252</v>
      </c>
      <c r="C172" s="36" t="s">
        <v>253</v>
      </c>
      <c r="D172" s="40">
        <v>10</v>
      </c>
      <c r="E172" s="41"/>
      <c r="F172" s="41">
        <v>23</v>
      </c>
      <c r="G172" s="41"/>
      <c r="H172" s="41">
        <v>5</v>
      </c>
      <c r="I172" s="41"/>
      <c r="J172" s="41">
        <v>2</v>
      </c>
      <c r="K172" s="41"/>
      <c r="L172" s="41">
        <v>1</v>
      </c>
      <c r="M172" s="39">
        <f>SUM(F172:L172)</f>
        <v>31</v>
      </c>
    </row>
    <row r="173" spans="1:13" ht="15.75" x14ac:dyDescent="0.25">
      <c r="A173" s="100">
        <v>133</v>
      </c>
      <c r="B173" s="3" t="s">
        <v>254</v>
      </c>
      <c r="C173" s="36" t="s">
        <v>255</v>
      </c>
      <c r="D173" s="40">
        <v>4</v>
      </c>
      <c r="E173" s="41"/>
      <c r="F173" s="41">
        <v>13</v>
      </c>
      <c r="G173" s="41"/>
      <c r="H173" s="41">
        <v>2</v>
      </c>
      <c r="I173" s="41"/>
      <c r="J173" s="41">
        <v>0</v>
      </c>
      <c r="K173" s="41"/>
      <c r="L173" s="41">
        <v>1</v>
      </c>
      <c r="M173" s="39">
        <f t="shared" ref="M173:M177" si="10">SUM(F173:L173)</f>
        <v>16</v>
      </c>
    </row>
    <row r="174" spans="1:13" ht="15.75" x14ac:dyDescent="0.25">
      <c r="A174" s="2">
        <v>134</v>
      </c>
      <c r="B174" s="3" t="s">
        <v>256</v>
      </c>
      <c r="C174" s="36" t="s">
        <v>257</v>
      </c>
      <c r="D174" s="40">
        <v>10</v>
      </c>
      <c r="E174" s="41"/>
      <c r="F174" s="41">
        <v>16</v>
      </c>
      <c r="G174" s="41"/>
      <c r="H174" s="41">
        <v>3</v>
      </c>
      <c r="I174" s="41"/>
      <c r="J174" s="41">
        <v>1</v>
      </c>
      <c r="K174" s="41"/>
      <c r="L174" s="41">
        <v>0</v>
      </c>
      <c r="M174" s="39">
        <f t="shared" si="10"/>
        <v>20</v>
      </c>
    </row>
    <row r="175" spans="1:13" ht="15.75" x14ac:dyDescent="0.25">
      <c r="A175" s="2">
        <v>135</v>
      </c>
      <c r="B175" s="3" t="s">
        <v>258</v>
      </c>
      <c r="C175" s="36" t="s">
        <v>259</v>
      </c>
      <c r="D175" s="40">
        <v>50</v>
      </c>
      <c r="E175" s="41"/>
      <c r="F175" s="41">
        <v>43</v>
      </c>
      <c r="G175" s="41"/>
      <c r="H175" s="41">
        <v>4</v>
      </c>
      <c r="I175" s="41"/>
      <c r="J175" s="41">
        <v>1</v>
      </c>
      <c r="K175" s="41"/>
      <c r="L175" s="41">
        <v>1</v>
      </c>
      <c r="M175" s="39">
        <f t="shared" si="10"/>
        <v>49</v>
      </c>
    </row>
    <row r="176" spans="1:13" ht="15.75" x14ac:dyDescent="0.25">
      <c r="A176" s="2">
        <v>136</v>
      </c>
      <c r="B176" s="3" t="s">
        <v>260</v>
      </c>
      <c r="C176" s="36"/>
      <c r="D176" s="40">
        <v>0</v>
      </c>
      <c r="E176" s="41"/>
      <c r="F176" s="41">
        <v>2</v>
      </c>
      <c r="G176" s="41"/>
      <c r="H176" s="41">
        <v>1</v>
      </c>
      <c r="I176" s="41"/>
      <c r="J176" s="41">
        <v>1</v>
      </c>
      <c r="K176" s="41"/>
      <c r="L176" s="41">
        <v>1</v>
      </c>
      <c r="M176" s="39">
        <f t="shared" si="10"/>
        <v>5</v>
      </c>
    </row>
    <row r="177" spans="1:13" ht="15.75" x14ac:dyDescent="0.25">
      <c r="A177" s="2"/>
      <c r="B177" s="3"/>
      <c r="C177" s="37" t="s">
        <v>45</v>
      </c>
      <c r="D177" s="40"/>
      <c r="E177" s="41"/>
      <c r="F177" s="43">
        <f>SUM(F172:F176)</f>
        <v>97</v>
      </c>
      <c r="G177" s="43"/>
      <c r="H177" s="43">
        <f>SUM(H172:H176)</f>
        <v>15</v>
      </c>
      <c r="I177" s="43"/>
      <c r="J177" s="43">
        <f>SUM(J172:J176)</f>
        <v>5</v>
      </c>
      <c r="K177" s="43"/>
      <c r="L177" s="43">
        <v>6</v>
      </c>
      <c r="M177" s="39">
        <f t="shared" si="10"/>
        <v>123</v>
      </c>
    </row>
    <row r="178" spans="1:13" x14ac:dyDescent="0.25">
      <c r="A178" s="12"/>
      <c r="B178" s="13"/>
      <c r="C178" s="14"/>
      <c r="D178" s="15">
        <v>74</v>
      </c>
      <c r="E178" s="16"/>
      <c r="F178" s="17"/>
      <c r="G178" s="17"/>
      <c r="H178" s="17"/>
      <c r="I178" s="17"/>
      <c r="J178" s="17"/>
      <c r="K178" s="17"/>
      <c r="L178" s="17"/>
      <c r="M178" s="18"/>
    </row>
    <row r="179" spans="1:13" x14ac:dyDescent="0.25">
      <c r="A179" s="208" t="s">
        <v>261</v>
      </c>
      <c r="B179" s="209"/>
      <c r="C179" s="209"/>
      <c r="D179" s="209"/>
      <c r="E179" s="209"/>
      <c r="F179" s="209"/>
      <c r="G179" s="209"/>
      <c r="H179" s="209"/>
      <c r="I179" s="209"/>
      <c r="J179" s="209"/>
      <c r="K179" s="209"/>
      <c r="L179" s="209"/>
      <c r="M179" s="210"/>
    </row>
    <row r="180" spans="1:13" x14ac:dyDescent="0.25">
      <c r="A180" s="208"/>
      <c r="B180" s="209"/>
      <c r="C180" s="209"/>
      <c r="D180" s="209"/>
      <c r="E180" s="209"/>
      <c r="F180" s="209"/>
      <c r="G180" s="209"/>
      <c r="H180" s="209"/>
      <c r="I180" s="209"/>
      <c r="J180" s="209"/>
      <c r="K180" s="209"/>
      <c r="L180" s="209"/>
      <c r="M180" s="210"/>
    </row>
    <row r="181" spans="1:13" ht="15.75" x14ac:dyDescent="0.25">
      <c r="A181" s="101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3"/>
    </row>
    <row r="182" spans="1:13" ht="15.75" x14ac:dyDescent="0.25">
      <c r="A182" s="2">
        <v>137</v>
      </c>
      <c r="B182" s="3" t="s">
        <v>262</v>
      </c>
      <c r="C182" s="36" t="s">
        <v>263</v>
      </c>
      <c r="D182" s="37">
        <v>20</v>
      </c>
      <c r="E182" s="38"/>
      <c r="F182" s="38">
        <v>17</v>
      </c>
      <c r="G182" s="38"/>
      <c r="H182" s="38">
        <v>3</v>
      </c>
      <c r="I182" s="38"/>
      <c r="J182" s="38">
        <v>1</v>
      </c>
      <c r="K182" s="38"/>
      <c r="L182" s="38">
        <v>1</v>
      </c>
      <c r="M182" s="39">
        <v>22</v>
      </c>
    </row>
    <row r="183" spans="1:13" ht="15.75" x14ac:dyDescent="0.25">
      <c r="A183" s="2">
        <v>138</v>
      </c>
      <c r="B183" s="3" t="s">
        <v>348</v>
      </c>
      <c r="C183" s="36" t="s">
        <v>263</v>
      </c>
      <c r="D183" s="37">
        <v>0</v>
      </c>
      <c r="E183" s="38"/>
      <c r="F183" s="38">
        <v>0</v>
      </c>
      <c r="G183" s="38"/>
      <c r="H183" s="38">
        <v>0</v>
      </c>
      <c r="I183" s="38"/>
      <c r="J183" s="38">
        <v>0</v>
      </c>
      <c r="K183" s="38"/>
      <c r="L183" s="38">
        <v>0</v>
      </c>
      <c r="M183" s="39">
        <v>0</v>
      </c>
    </row>
    <row r="184" spans="1:13" ht="15.75" x14ac:dyDescent="0.25">
      <c r="A184" s="2"/>
      <c r="B184" s="2"/>
      <c r="C184" s="37" t="s">
        <v>45</v>
      </c>
      <c r="D184" s="40">
        <v>20</v>
      </c>
      <c r="E184" s="41"/>
      <c r="F184" s="44">
        <v>17</v>
      </c>
      <c r="G184" s="44"/>
      <c r="H184" s="44">
        <v>3</v>
      </c>
      <c r="I184" s="44"/>
      <c r="J184" s="44">
        <v>1</v>
      </c>
      <c r="K184" s="44"/>
      <c r="L184" s="44">
        <v>1</v>
      </c>
      <c r="M184" s="45">
        <v>22</v>
      </c>
    </row>
    <row r="185" spans="1:13" x14ac:dyDescent="0.25">
      <c r="A185" s="12"/>
      <c r="B185" s="13"/>
      <c r="C185" s="14"/>
      <c r="D185" s="15">
        <v>40</v>
      </c>
      <c r="E185" s="16"/>
      <c r="F185" s="28"/>
      <c r="G185" s="28"/>
      <c r="H185" s="28"/>
      <c r="I185" s="28"/>
      <c r="J185" s="28"/>
      <c r="K185" s="28"/>
      <c r="L185" s="28"/>
      <c r="M185" s="46"/>
    </row>
    <row r="186" spans="1:13" x14ac:dyDescent="0.25">
      <c r="A186" s="187" t="s">
        <v>264</v>
      </c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9"/>
    </row>
    <row r="187" spans="1:13" x14ac:dyDescent="0.25">
      <c r="A187" s="47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9"/>
    </row>
    <row r="188" spans="1:13" ht="15.75" x14ac:dyDescent="0.25">
      <c r="A188" s="50">
        <v>138</v>
      </c>
      <c r="B188" s="51" t="s">
        <v>265</v>
      </c>
      <c r="C188" s="50" t="s">
        <v>266</v>
      </c>
      <c r="D188" s="5">
        <v>0</v>
      </c>
      <c r="E188" s="6"/>
      <c r="F188" s="41">
        <v>9</v>
      </c>
      <c r="G188" s="41"/>
      <c r="H188" s="41">
        <v>2</v>
      </c>
      <c r="I188" s="41"/>
      <c r="J188" s="41">
        <v>1</v>
      </c>
      <c r="K188" s="41"/>
      <c r="L188" s="41">
        <v>0</v>
      </c>
      <c r="M188" s="39">
        <f t="shared" ref="M188" si="11">SUM(F188:L188)</f>
        <v>12</v>
      </c>
    </row>
    <row r="189" spans="1:13" ht="15.75" x14ac:dyDescent="0.25">
      <c r="A189" s="50">
        <v>139</v>
      </c>
      <c r="B189" s="52" t="s">
        <v>267</v>
      </c>
      <c r="C189" s="50" t="s">
        <v>266</v>
      </c>
      <c r="D189" s="50">
        <v>0</v>
      </c>
      <c r="E189" s="50"/>
      <c r="F189" s="50">
        <v>6</v>
      </c>
      <c r="G189" s="50"/>
      <c r="H189" s="50">
        <v>1</v>
      </c>
      <c r="I189" s="50"/>
      <c r="J189" s="50">
        <v>1</v>
      </c>
      <c r="K189" s="50"/>
      <c r="L189" s="50">
        <v>0</v>
      </c>
      <c r="M189" s="53">
        <v>8</v>
      </c>
    </row>
    <row r="190" spans="1:13" ht="15.75" x14ac:dyDescent="0.25">
      <c r="A190" s="50">
        <v>140</v>
      </c>
      <c r="B190" s="52" t="s">
        <v>268</v>
      </c>
      <c r="C190" s="50" t="s">
        <v>269</v>
      </c>
      <c r="D190" s="50">
        <v>0</v>
      </c>
      <c r="E190" s="50"/>
      <c r="F190" s="50">
        <v>7</v>
      </c>
      <c r="G190" s="50"/>
      <c r="H190" s="50">
        <v>3</v>
      </c>
      <c r="I190" s="50"/>
      <c r="J190" s="50">
        <v>0</v>
      </c>
      <c r="K190" s="50"/>
      <c r="L190" s="50">
        <v>1</v>
      </c>
      <c r="M190" s="53">
        <v>11</v>
      </c>
    </row>
    <row r="191" spans="1:13" ht="15.75" x14ac:dyDescent="0.25">
      <c r="A191" s="50">
        <v>141</v>
      </c>
      <c r="B191" s="52" t="s">
        <v>270</v>
      </c>
      <c r="C191" s="50" t="s">
        <v>269</v>
      </c>
      <c r="D191" s="50">
        <v>0</v>
      </c>
      <c r="E191" s="50"/>
      <c r="F191" s="50">
        <v>5</v>
      </c>
      <c r="G191" s="50"/>
      <c r="H191" s="50">
        <v>2</v>
      </c>
      <c r="I191" s="50"/>
      <c r="J191" s="50">
        <v>1</v>
      </c>
      <c r="K191" s="50"/>
      <c r="L191" s="50">
        <v>0</v>
      </c>
      <c r="M191" s="53">
        <v>8</v>
      </c>
    </row>
    <row r="192" spans="1:13" ht="15.75" x14ac:dyDescent="0.25">
      <c r="A192" s="50">
        <v>142</v>
      </c>
      <c r="B192" s="52" t="s">
        <v>336</v>
      </c>
      <c r="C192" s="50" t="s">
        <v>266</v>
      </c>
      <c r="D192" s="50">
        <v>0</v>
      </c>
      <c r="E192" s="50"/>
      <c r="F192" s="50">
        <v>0</v>
      </c>
      <c r="G192" s="50"/>
      <c r="H192" s="50">
        <v>0</v>
      </c>
      <c r="I192" s="50"/>
      <c r="J192" s="50">
        <v>0</v>
      </c>
      <c r="K192" s="50"/>
      <c r="L192" s="50">
        <v>0</v>
      </c>
      <c r="M192" s="53">
        <v>0</v>
      </c>
    </row>
    <row r="193" spans="1:13" ht="15.75" x14ac:dyDescent="0.25">
      <c r="A193" s="50">
        <v>143</v>
      </c>
      <c r="B193" s="52" t="s">
        <v>272</v>
      </c>
      <c r="C193" s="50" t="s">
        <v>273</v>
      </c>
      <c r="D193" s="50">
        <v>0</v>
      </c>
      <c r="E193" s="50"/>
      <c r="F193" s="41">
        <v>2</v>
      </c>
      <c r="G193" s="41"/>
      <c r="H193" s="41">
        <v>1</v>
      </c>
      <c r="I193" s="41"/>
      <c r="J193" s="41">
        <v>0</v>
      </c>
      <c r="K193" s="41"/>
      <c r="L193" s="41">
        <v>1</v>
      </c>
      <c r="M193" s="39">
        <v>4</v>
      </c>
    </row>
    <row r="194" spans="1:13" x14ac:dyDescent="0.25">
      <c r="A194" s="50"/>
      <c r="B194" s="50"/>
      <c r="C194" s="50"/>
      <c r="D194" s="50"/>
      <c r="E194" s="50"/>
      <c r="F194" s="54">
        <f>SUM(F188:F193)</f>
        <v>29</v>
      </c>
      <c r="G194" s="54"/>
      <c r="H194" s="54">
        <f>SUM(H188:H193)</f>
        <v>9</v>
      </c>
      <c r="I194" s="54"/>
      <c r="J194" s="54">
        <f>SUM(J188:J193)</f>
        <v>3</v>
      </c>
      <c r="K194" s="54"/>
      <c r="L194" s="54">
        <f>SUM(L188:L193)</f>
        <v>2</v>
      </c>
      <c r="M194" s="54">
        <f>SUM(M188:M193)</f>
        <v>43</v>
      </c>
    </row>
    <row r="195" spans="1:13" ht="18.75" x14ac:dyDescent="0.3">
      <c r="A195" s="2"/>
      <c r="B195" s="55"/>
      <c r="C195" s="10"/>
      <c r="D195" s="5"/>
      <c r="E195" s="6"/>
      <c r="F195" s="56"/>
      <c r="G195" s="56"/>
      <c r="H195" s="56"/>
      <c r="I195" s="56"/>
      <c r="J195" s="56"/>
      <c r="K195" s="56"/>
      <c r="L195" s="56"/>
      <c r="M195" s="56"/>
    </row>
    <row r="196" spans="1:13" x14ac:dyDescent="0.25">
      <c r="A196" s="178" t="s">
        <v>274</v>
      </c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80"/>
    </row>
    <row r="197" spans="1:13" x14ac:dyDescent="0.25">
      <c r="A197" s="178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80"/>
    </row>
    <row r="198" spans="1:13" x14ac:dyDescent="0.25">
      <c r="A198" s="2">
        <v>143</v>
      </c>
      <c r="B198" s="3" t="s">
        <v>275</v>
      </c>
      <c r="C198" s="4" t="s">
        <v>276</v>
      </c>
      <c r="D198" s="5">
        <v>30</v>
      </c>
      <c r="E198" s="6"/>
      <c r="F198" s="6">
        <v>64</v>
      </c>
      <c r="G198" s="6"/>
      <c r="H198" s="6">
        <v>15</v>
      </c>
      <c r="I198" s="6"/>
      <c r="J198" s="6">
        <v>3</v>
      </c>
      <c r="K198" s="6"/>
      <c r="L198" s="6">
        <v>1</v>
      </c>
      <c r="M198" s="8">
        <f>SUM(F198:L198)</f>
        <v>83</v>
      </c>
    </row>
    <row r="199" spans="1:13" x14ac:dyDescent="0.25">
      <c r="A199" s="2">
        <v>144</v>
      </c>
      <c r="B199" s="3" t="s">
        <v>277</v>
      </c>
      <c r="C199" s="4" t="s">
        <v>278</v>
      </c>
      <c r="D199" s="5">
        <v>100</v>
      </c>
      <c r="E199" s="6"/>
      <c r="F199" s="6">
        <v>155</v>
      </c>
      <c r="G199" s="6"/>
      <c r="H199" s="6">
        <v>98</v>
      </c>
      <c r="I199" s="6"/>
      <c r="J199" s="6">
        <v>11</v>
      </c>
      <c r="K199" s="6"/>
      <c r="L199" s="6">
        <v>2</v>
      </c>
      <c r="M199" s="8">
        <f t="shared" ref="M199:M208" si="12">SUM(F199:L199)</f>
        <v>266</v>
      </c>
    </row>
    <row r="200" spans="1:13" x14ac:dyDescent="0.25">
      <c r="A200" s="2">
        <v>145</v>
      </c>
      <c r="B200" s="3" t="s">
        <v>279</v>
      </c>
      <c r="C200" s="4" t="s">
        <v>280</v>
      </c>
      <c r="D200" s="5">
        <v>350</v>
      </c>
      <c r="E200" s="6"/>
      <c r="F200" s="6">
        <v>331</v>
      </c>
      <c r="G200" s="6"/>
      <c r="H200" s="6">
        <v>286</v>
      </c>
      <c r="I200" s="6"/>
      <c r="J200" s="6">
        <v>13</v>
      </c>
      <c r="K200" s="6"/>
      <c r="L200" s="6">
        <v>3</v>
      </c>
      <c r="M200" s="8">
        <f t="shared" si="12"/>
        <v>633</v>
      </c>
    </row>
    <row r="201" spans="1:13" x14ac:dyDescent="0.25">
      <c r="A201" s="2">
        <v>146</v>
      </c>
      <c r="B201" s="3" t="s">
        <v>281</v>
      </c>
      <c r="C201" s="4" t="s">
        <v>217</v>
      </c>
      <c r="D201" s="5">
        <v>100</v>
      </c>
      <c r="E201" s="6"/>
      <c r="F201" s="6">
        <v>218</v>
      </c>
      <c r="G201" s="6"/>
      <c r="H201" s="6">
        <v>198</v>
      </c>
      <c r="I201" s="6"/>
      <c r="J201" s="6">
        <v>15</v>
      </c>
      <c r="K201" s="6"/>
      <c r="L201" s="6">
        <v>4</v>
      </c>
      <c r="M201" s="8">
        <f t="shared" si="12"/>
        <v>435</v>
      </c>
    </row>
    <row r="202" spans="1:13" x14ac:dyDescent="0.25">
      <c r="A202" s="2">
        <v>147</v>
      </c>
      <c r="B202" s="3" t="s">
        <v>282</v>
      </c>
      <c r="C202" s="4" t="s">
        <v>283</v>
      </c>
      <c r="D202" s="5">
        <v>50</v>
      </c>
      <c r="E202" s="6"/>
      <c r="F202" s="6">
        <v>123</v>
      </c>
      <c r="G202" s="6"/>
      <c r="H202" s="6">
        <v>96</v>
      </c>
      <c r="I202" s="6"/>
      <c r="J202" s="6">
        <v>8</v>
      </c>
      <c r="K202" s="6"/>
      <c r="L202" s="6">
        <v>3</v>
      </c>
      <c r="M202" s="8">
        <f t="shared" si="12"/>
        <v>230</v>
      </c>
    </row>
    <row r="203" spans="1:13" x14ac:dyDescent="0.25">
      <c r="A203" s="2">
        <v>148</v>
      </c>
      <c r="B203" s="3" t="s">
        <v>337</v>
      </c>
      <c r="C203" s="4" t="s">
        <v>325</v>
      </c>
      <c r="D203" s="5">
        <v>30</v>
      </c>
      <c r="E203" s="6"/>
      <c r="F203" s="6">
        <v>55</v>
      </c>
      <c r="G203" s="6"/>
      <c r="H203" s="6">
        <v>36</v>
      </c>
      <c r="I203" s="6"/>
      <c r="J203" s="6">
        <v>7</v>
      </c>
      <c r="K203" s="6"/>
      <c r="L203" s="6">
        <v>2</v>
      </c>
      <c r="M203" s="8">
        <f t="shared" si="12"/>
        <v>100</v>
      </c>
    </row>
    <row r="204" spans="1:13" x14ac:dyDescent="0.25">
      <c r="A204" s="2">
        <v>149</v>
      </c>
      <c r="B204" s="3" t="s">
        <v>286</v>
      </c>
      <c r="C204" s="4" t="s">
        <v>287</v>
      </c>
      <c r="D204" s="5">
        <v>50</v>
      </c>
      <c r="E204" s="6"/>
      <c r="F204" s="6">
        <v>85</v>
      </c>
      <c r="G204" s="6"/>
      <c r="H204" s="6">
        <v>45</v>
      </c>
      <c r="I204" s="6"/>
      <c r="J204" s="6">
        <v>6</v>
      </c>
      <c r="K204" s="6"/>
      <c r="L204" s="6">
        <v>3</v>
      </c>
      <c r="M204" s="8">
        <f t="shared" si="12"/>
        <v>139</v>
      </c>
    </row>
    <row r="205" spans="1:13" x14ac:dyDescent="0.25">
      <c r="A205" s="2">
        <v>150</v>
      </c>
      <c r="B205" s="3" t="s">
        <v>288</v>
      </c>
      <c r="C205" s="4" t="s">
        <v>289</v>
      </c>
      <c r="D205" s="5">
        <v>100</v>
      </c>
      <c r="E205" s="6"/>
      <c r="F205" s="6">
        <v>232</v>
      </c>
      <c r="G205" s="6"/>
      <c r="H205" s="6">
        <v>197</v>
      </c>
      <c r="I205" s="6"/>
      <c r="J205" s="6">
        <v>15</v>
      </c>
      <c r="K205" s="6"/>
      <c r="L205" s="6">
        <v>4</v>
      </c>
      <c r="M205" s="8">
        <f t="shared" si="12"/>
        <v>448</v>
      </c>
    </row>
    <row r="206" spans="1:13" x14ac:dyDescent="0.25">
      <c r="A206" s="2">
        <v>151</v>
      </c>
      <c r="B206" s="3" t="s">
        <v>290</v>
      </c>
      <c r="C206" s="4" t="s">
        <v>291</v>
      </c>
      <c r="D206" s="5">
        <v>30</v>
      </c>
      <c r="E206" s="6"/>
      <c r="F206" s="6">
        <v>53</v>
      </c>
      <c r="G206" s="6"/>
      <c r="H206" s="6">
        <v>31</v>
      </c>
      <c r="I206" s="6"/>
      <c r="J206" s="6">
        <v>4</v>
      </c>
      <c r="K206" s="6"/>
      <c r="L206" s="6">
        <v>2</v>
      </c>
      <c r="M206" s="8">
        <f t="shared" si="12"/>
        <v>90</v>
      </c>
    </row>
    <row r="207" spans="1:13" x14ac:dyDescent="0.25">
      <c r="A207" s="2">
        <v>152</v>
      </c>
      <c r="B207" s="3" t="s">
        <v>292</v>
      </c>
      <c r="C207" s="4" t="s">
        <v>291</v>
      </c>
      <c r="D207" s="5">
        <v>100</v>
      </c>
      <c r="E207" s="6"/>
      <c r="F207" s="6">
        <v>251</v>
      </c>
      <c r="G207" s="6"/>
      <c r="H207" s="6">
        <v>196</v>
      </c>
      <c r="I207" s="6"/>
      <c r="J207" s="6">
        <v>14</v>
      </c>
      <c r="K207" s="6"/>
      <c r="L207" s="6">
        <v>5</v>
      </c>
      <c r="M207" s="8">
        <f t="shared" si="12"/>
        <v>466</v>
      </c>
    </row>
    <row r="208" spans="1:13" x14ac:dyDescent="0.25">
      <c r="A208" s="2"/>
      <c r="B208" s="2"/>
      <c r="C208" s="10"/>
      <c r="D208" s="5">
        <v>940</v>
      </c>
      <c r="E208" s="6"/>
      <c r="F208" s="57">
        <f>SUM(F198:F207)</f>
        <v>1567</v>
      </c>
      <c r="G208" s="58"/>
      <c r="H208" s="57">
        <f>SUM(H198:H207)</f>
        <v>1198</v>
      </c>
      <c r="I208" s="58"/>
      <c r="J208" s="57">
        <f>SUM(J198:J207)</f>
        <v>96</v>
      </c>
      <c r="K208" s="58"/>
      <c r="L208" s="57">
        <f>SUM(L198:L207)</f>
        <v>29</v>
      </c>
      <c r="M208" s="26">
        <f t="shared" si="12"/>
        <v>2890</v>
      </c>
    </row>
    <row r="209" spans="1:13" x14ac:dyDescent="0.25">
      <c r="A209" s="59"/>
      <c r="B209" s="60"/>
      <c r="C209" s="14" t="s">
        <v>293</v>
      </c>
      <c r="D209" s="104">
        <v>3652</v>
      </c>
      <c r="E209" s="105"/>
      <c r="F209" s="106">
        <v>4656</v>
      </c>
      <c r="G209" s="106"/>
      <c r="H209" s="106">
        <v>1020</v>
      </c>
      <c r="I209" s="106"/>
      <c r="J209" s="106">
        <v>378</v>
      </c>
      <c r="K209" s="106"/>
      <c r="L209" s="106">
        <v>130.69999999999999</v>
      </c>
      <c r="M209" s="46">
        <v>6185</v>
      </c>
    </row>
    <row r="210" spans="1:13" x14ac:dyDescent="0.25">
      <c r="A210" s="233" t="s">
        <v>294</v>
      </c>
      <c r="B210" s="234"/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5"/>
    </row>
    <row r="211" spans="1:13" x14ac:dyDescent="0.25">
      <c r="A211" s="236"/>
      <c r="B211" s="237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8"/>
    </row>
    <row r="212" spans="1:13" ht="15.75" x14ac:dyDescent="0.25">
      <c r="A212" s="64"/>
      <c r="B212" s="21"/>
      <c r="C212" s="40" t="s">
        <v>3</v>
      </c>
      <c r="D212" s="239" t="s">
        <v>5</v>
      </c>
      <c r="E212" s="242" t="s">
        <v>349</v>
      </c>
      <c r="F212" s="243"/>
      <c r="G212" s="243"/>
      <c r="H212" s="243"/>
      <c r="I212" s="243"/>
      <c r="J212" s="243"/>
      <c r="K212" s="243"/>
      <c r="L212" s="244"/>
      <c r="M212" s="65"/>
    </row>
    <row r="213" spans="1:13" ht="15.75" x14ac:dyDescent="0.25">
      <c r="A213" s="2"/>
      <c r="B213" s="66"/>
      <c r="C213" s="40"/>
      <c r="D213" s="240"/>
      <c r="E213" s="245" t="s">
        <v>8</v>
      </c>
      <c r="F213" s="246"/>
      <c r="G213" s="247" t="s">
        <v>9</v>
      </c>
      <c r="H213" s="248"/>
      <c r="I213" s="247" t="s">
        <v>10</v>
      </c>
      <c r="J213" s="248"/>
      <c r="K213" s="247" t="s">
        <v>296</v>
      </c>
      <c r="L213" s="248"/>
      <c r="M213" s="239" t="s">
        <v>7</v>
      </c>
    </row>
    <row r="214" spans="1:13" ht="31.5" x14ac:dyDescent="0.25">
      <c r="A214" s="67" t="s">
        <v>297</v>
      </c>
      <c r="B214" s="68" t="s">
        <v>298</v>
      </c>
      <c r="C214" s="40"/>
      <c r="D214" s="241"/>
      <c r="E214" s="40" t="s">
        <v>299</v>
      </c>
      <c r="F214" s="40" t="s">
        <v>300</v>
      </c>
      <c r="G214" s="40" t="s">
        <v>299</v>
      </c>
      <c r="H214" s="40" t="s">
        <v>300</v>
      </c>
      <c r="I214" s="40" t="s">
        <v>299</v>
      </c>
      <c r="J214" s="40" t="s">
        <v>300</v>
      </c>
      <c r="K214" s="40" t="s">
        <v>299</v>
      </c>
      <c r="L214" s="40" t="s">
        <v>300</v>
      </c>
      <c r="M214" s="241"/>
    </row>
    <row r="215" spans="1:13" ht="15.75" x14ac:dyDescent="0.25">
      <c r="A215" s="69">
        <v>1</v>
      </c>
      <c r="B215" s="3" t="s">
        <v>301</v>
      </c>
      <c r="C215" s="36" t="s">
        <v>302</v>
      </c>
      <c r="D215" s="40">
        <v>0</v>
      </c>
      <c r="E215" s="41"/>
      <c r="F215" s="41">
        <v>452</v>
      </c>
      <c r="G215" s="41"/>
      <c r="H215" s="41">
        <v>294</v>
      </c>
      <c r="I215" s="41"/>
      <c r="J215" s="41">
        <v>90</v>
      </c>
      <c r="K215" s="41"/>
      <c r="L215" s="41">
        <v>41.6</v>
      </c>
      <c r="M215" s="39">
        <f>SUM(F215:L215)</f>
        <v>877.6</v>
      </c>
    </row>
    <row r="216" spans="1:13" ht="30" x14ac:dyDescent="0.25">
      <c r="A216" s="2">
        <v>2</v>
      </c>
      <c r="B216" s="3" t="s">
        <v>312</v>
      </c>
      <c r="C216" s="36" t="s">
        <v>313</v>
      </c>
      <c r="D216" s="40">
        <v>0</v>
      </c>
      <c r="E216" s="41"/>
      <c r="F216" s="41">
        <v>181</v>
      </c>
      <c r="G216" s="41"/>
      <c r="H216" s="41">
        <v>24</v>
      </c>
      <c r="I216" s="41"/>
      <c r="J216" s="41">
        <v>20</v>
      </c>
      <c r="K216" s="41"/>
      <c r="L216" s="41">
        <v>9.6999999999999993</v>
      </c>
      <c r="M216" s="39">
        <f t="shared" ref="M216" si="13">SUM(F216:L216)</f>
        <v>234.7</v>
      </c>
    </row>
    <row r="217" spans="1:13" ht="15.75" x14ac:dyDescent="0.25">
      <c r="A217" s="2">
        <v>3</v>
      </c>
      <c r="B217" s="3" t="s">
        <v>303</v>
      </c>
      <c r="C217" s="36"/>
      <c r="D217" s="40"/>
      <c r="E217" s="41"/>
      <c r="F217" s="41"/>
      <c r="G217" s="41"/>
      <c r="H217" s="41"/>
      <c r="I217" s="41"/>
      <c r="J217" s="41"/>
      <c r="K217" s="41"/>
      <c r="L217" s="41"/>
      <c r="M217" s="39"/>
    </row>
    <row r="218" spans="1:13" ht="15.75" x14ac:dyDescent="0.25">
      <c r="A218" s="2"/>
      <c r="B218" s="70" t="s">
        <v>304</v>
      </c>
      <c r="C218" s="36" t="s">
        <v>305</v>
      </c>
      <c r="D218" s="40">
        <v>0</v>
      </c>
      <c r="E218" s="41"/>
      <c r="F218" s="41">
        <v>608</v>
      </c>
      <c r="G218" s="41"/>
      <c r="H218" s="41">
        <v>146</v>
      </c>
      <c r="I218" s="41"/>
      <c r="J218" s="41">
        <v>150</v>
      </c>
      <c r="K218" s="41"/>
      <c r="L218" s="41">
        <v>76</v>
      </c>
      <c r="M218" s="39">
        <f>SUM(F218:L218)</f>
        <v>980</v>
      </c>
    </row>
    <row r="219" spans="1:13" ht="15.75" x14ac:dyDescent="0.25">
      <c r="A219" s="2"/>
      <c r="B219" s="70" t="s">
        <v>306</v>
      </c>
      <c r="C219" s="36" t="s">
        <v>305</v>
      </c>
      <c r="D219" s="40">
        <v>0</v>
      </c>
      <c r="E219" s="41"/>
      <c r="F219" s="41">
        <v>404</v>
      </c>
      <c r="G219" s="41"/>
      <c r="H219" s="41">
        <v>112</v>
      </c>
      <c r="I219" s="41"/>
      <c r="J219" s="41">
        <v>150</v>
      </c>
      <c r="K219" s="41"/>
      <c r="L219" s="41">
        <v>62</v>
      </c>
      <c r="M219" s="39">
        <f>SUM(F219:L219)</f>
        <v>728</v>
      </c>
    </row>
    <row r="220" spans="1:13" ht="15.75" x14ac:dyDescent="0.25">
      <c r="A220" s="2"/>
      <c r="B220" s="70" t="s">
        <v>307</v>
      </c>
      <c r="C220" s="36" t="s">
        <v>305</v>
      </c>
      <c r="D220" s="40">
        <v>0</v>
      </c>
      <c r="E220" s="41"/>
      <c r="F220" s="41">
        <v>211</v>
      </c>
      <c r="G220" s="41"/>
      <c r="H220" s="41">
        <v>47</v>
      </c>
      <c r="I220" s="41"/>
      <c r="J220" s="41">
        <v>30</v>
      </c>
      <c r="K220" s="41"/>
      <c r="L220" s="41">
        <v>14</v>
      </c>
      <c r="M220" s="39">
        <f>SUM(F220:L220)</f>
        <v>302</v>
      </c>
    </row>
    <row r="221" spans="1:13" ht="15.75" x14ac:dyDescent="0.25">
      <c r="A221" s="2">
        <v>4</v>
      </c>
      <c r="B221" s="70" t="s">
        <v>308</v>
      </c>
      <c r="C221" s="36"/>
      <c r="D221" s="40"/>
      <c r="E221" s="41"/>
      <c r="F221" s="41"/>
      <c r="G221" s="41"/>
      <c r="H221" s="41"/>
      <c r="I221" s="41"/>
      <c r="J221" s="41"/>
      <c r="K221" s="41"/>
      <c r="L221" s="41"/>
      <c r="M221" s="39"/>
    </row>
    <row r="222" spans="1:13" ht="15.75" x14ac:dyDescent="0.25">
      <c r="A222" s="2"/>
      <c r="B222" s="70" t="s">
        <v>309</v>
      </c>
      <c r="C222" s="36" t="s">
        <v>305</v>
      </c>
      <c r="D222" s="40">
        <v>0</v>
      </c>
      <c r="E222" s="41"/>
      <c r="F222" s="41">
        <v>435</v>
      </c>
      <c r="G222" s="41"/>
      <c r="H222" s="41">
        <v>116</v>
      </c>
      <c r="I222" s="41"/>
      <c r="J222" s="41">
        <v>115</v>
      </c>
      <c r="K222" s="41"/>
      <c r="L222" s="41">
        <v>64</v>
      </c>
      <c r="M222" s="39">
        <f t="shared" ref="M222:M229" si="14">SUM(F222:L222)</f>
        <v>730</v>
      </c>
    </row>
    <row r="223" spans="1:13" ht="15.75" x14ac:dyDescent="0.25">
      <c r="A223" s="2"/>
      <c r="B223" s="70" t="s">
        <v>310</v>
      </c>
      <c r="C223" s="36" t="s">
        <v>305</v>
      </c>
      <c r="D223" s="40">
        <v>0</v>
      </c>
      <c r="E223" s="41"/>
      <c r="F223" s="41">
        <v>979</v>
      </c>
      <c r="G223" s="41"/>
      <c r="H223" s="41">
        <v>218</v>
      </c>
      <c r="I223" s="41"/>
      <c r="J223" s="41">
        <v>145</v>
      </c>
      <c r="K223" s="41"/>
      <c r="L223" s="41">
        <v>55</v>
      </c>
      <c r="M223" s="39">
        <f t="shared" si="14"/>
        <v>1397</v>
      </c>
    </row>
    <row r="224" spans="1:13" ht="15.75" x14ac:dyDescent="0.25">
      <c r="A224" s="2">
        <v>5</v>
      </c>
      <c r="B224" s="3" t="s">
        <v>320</v>
      </c>
      <c r="C224" s="36" t="s">
        <v>305</v>
      </c>
      <c r="D224" s="40">
        <v>0</v>
      </c>
      <c r="E224" s="41"/>
      <c r="F224" s="41">
        <v>165</v>
      </c>
      <c r="G224" s="41"/>
      <c r="H224" s="41">
        <v>62</v>
      </c>
      <c r="I224" s="41"/>
      <c r="J224" s="41">
        <v>46</v>
      </c>
      <c r="K224" s="41"/>
      <c r="L224" s="41">
        <v>11</v>
      </c>
      <c r="M224" s="39">
        <f t="shared" si="14"/>
        <v>284</v>
      </c>
    </row>
    <row r="225" spans="1:13" ht="15.75" x14ac:dyDescent="0.25">
      <c r="A225" s="2">
        <v>6</v>
      </c>
      <c r="B225" s="3" t="s">
        <v>311</v>
      </c>
      <c r="C225" s="36" t="s">
        <v>305</v>
      </c>
      <c r="D225" s="40">
        <v>0</v>
      </c>
      <c r="E225" s="41"/>
      <c r="F225" s="41">
        <v>106</v>
      </c>
      <c r="G225" s="41"/>
      <c r="H225" s="41">
        <v>20</v>
      </c>
      <c r="I225" s="41"/>
      <c r="J225" s="41">
        <v>19</v>
      </c>
      <c r="K225" s="41"/>
      <c r="L225" s="41">
        <v>6</v>
      </c>
      <c r="M225" s="39">
        <f t="shared" si="14"/>
        <v>151</v>
      </c>
    </row>
    <row r="226" spans="1:13" ht="15.75" x14ac:dyDescent="0.25">
      <c r="A226" s="2">
        <v>7</v>
      </c>
      <c r="B226" s="3" t="s">
        <v>316</v>
      </c>
      <c r="C226" s="36" t="s">
        <v>317</v>
      </c>
      <c r="D226" s="40">
        <v>0</v>
      </c>
      <c r="E226" s="41"/>
      <c r="F226" s="41">
        <v>96</v>
      </c>
      <c r="G226" s="41"/>
      <c r="H226" s="41">
        <v>30</v>
      </c>
      <c r="I226" s="41"/>
      <c r="J226" s="41">
        <v>204</v>
      </c>
      <c r="K226" s="41"/>
      <c r="L226" s="41">
        <v>33</v>
      </c>
      <c r="M226" s="39">
        <f t="shared" si="14"/>
        <v>363</v>
      </c>
    </row>
    <row r="227" spans="1:13" ht="15.75" x14ac:dyDescent="0.25">
      <c r="A227" s="2">
        <v>8</v>
      </c>
      <c r="B227" s="3" t="s">
        <v>321</v>
      </c>
      <c r="C227" s="36" t="s">
        <v>305</v>
      </c>
      <c r="D227" s="40">
        <v>0</v>
      </c>
      <c r="E227" s="41"/>
      <c r="F227" s="41">
        <v>189</v>
      </c>
      <c r="G227" s="41"/>
      <c r="H227" s="41">
        <v>60</v>
      </c>
      <c r="I227" s="41"/>
      <c r="J227" s="41">
        <v>90</v>
      </c>
      <c r="K227" s="41"/>
      <c r="L227" s="41">
        <v>32</v>
      </c>
      <c r="M227" s="39">
        <f t="shared" si="14"/>
        <v>371</v>
      </c>
    </row>
    <row r="228" spans="1:13" ht="15.75" x14ac:dyDescent="0.25">
      <c r="A228" s="2">
        <v>9</v>
      </c>
      <c r="B228" s="3" t="s">
        <v>322</v>
      </c>
      <c r="C228" s="36" t="s">
        <v>305</v>
      </c>
      <c r="D228" s="40">
        <v>0</v>
      </c>
      <c r="E228" s="41"/>
      <c r="F228" s="41">
        <v>179</v>
      </c>
      <c r="G228" s="41"/>
      <c r="H228" s="41">
        <v>42</v>
      </c>
      <c r="I228" s="41"/>
      <c r="J228" s="41">
        <v>58</v>
      </c>
      <c r="K228" s="41"/>
      <c r="L228" s="41">
        <v>19</v>
      </c>
      <c r="M228" s="39">
        <f t="shared" si="14"/>
        <v>298</v>
      </c>
    </row>
    <row r="229" spans="1:13" ht="15.75" x14ac:dyDescent="0.25">
      <c r="A229" s="2">
        <v>10</v>
      </c>
      <c r="B229" s="3" t="s">
        <v>324</v>
      </c>
      <c r="C229" s="36" t="s">
        <v>325</v>
      </c>
      <c r="D229" s="40">
        <v>0</v>
      </c>
      <c r="E229" s="41"/>
      <c r="F229" s="71">
        <v>74</v>
      </c>
      <c r="G229" s="20"/>
      <c r="H229" s="71">
        <v>45</v>
      </c>
      <c r="I229" s="20"/>
      <c r="J229" s="71">
        <v>0</v>
      </c>
      <c r="K229" s="20"/>
      <c r="L229" s="71">
        <v>0</v>
      </c>
      <c r="M229" s="39">
        <f t="shared" si="14"/>
        <v>119</v>
      </c>
    </row>
    <row r="230" spans="1:13" ht="15.75" x14ac:dyDescent="0.25">
      <c r="A230" s="2">
        <v>11</v>
      </c>
      <c r="B230" s="3" t="s">
        <v>326</v>
      </c>
      <c r="C230" s="36" t="s">
        <v>327</v>
      </c>
      <c r="D230" s="40">
        <v>0</v>
      </c>
      <c r="E230" s="41"/>
      <c r="F230" s="71">
        <v>0</v>
      </c>
      <c r="G230" s="20"/>
      <c r="H230" s="71">
        <v>0</v>
      </c>
      <c r="I230" s="20"/>
      <c r="J230" s="71">
        <v>0</v>
      </c>
      <c r="K230" s="20"/>
      <c r="L230" s="71">
        <v>0</v>
      </c>
      <c r="M230" s="39">
        <v>0</v>
      </c>
    </row>
    <row r="231" spans="1:13" ht="30" x14ac:dyDescent="0.25">
      <c r="A231" s="2">
        <v>12</v>
      </c>
      <c r="B231" s="3" t="s">
        <v>350</v>
      </c>
      <c r="C231" s="36" t="s">
        <v>351</v>
      </c>
      <c r="D231" s="40">
        <v>0</v>
      </c>
      <c r="E231" s="41"/>
      <c r="F231" s="71">
        <v>1</v>
      </c>
      <c r="G231" s="20"/>
      <c r="H231" s="71">
        <v>1</v>
      </c>
      <c r="I231" s="20"/>
      <c r="J231" s="71">
        <v>1</v>
      </c>
      <c r="K231" s="20"/>
      <c r="L231" s="71">
        <v>0</v>
      </c>
      <c r="M231" s="39">
        <v>3</v>
      </c>
    </row>
    <row r="232" spans="1:13" ht="30" x14ac:dyDescent="0.25">
      <c r="A232" s="2">
        <v>13</v>
      </c>
      <c r="B232" s="3" t="s">
        <v>352</v>
      </c>
      <c r="C232" s="36" t="s">
        <v>353</v>
      </c>
      <c r="D232" s="40">
        <v>0</v>
      </c>
      <c r="E232" s="41"/>
      <c r="F232" s="71">
        <v>3</v>
      </c>
      <c r="G232" s="20"/>
      <c r="H232" s="71">
        <v>1</v>
      </c>
      <c r="I232" s="20"/>
      <c r="J232" s="71">
        <v>0</v>
      </c>
      <c r="K232" s="20"/>
      <c r="L232" s="71">
        <v>0</v>
      </c>
      <c r="M232" s="39">
        <v>4</v>
      </c>
    </row>
    <row r="233" spans="1:13" ht="15.75" x14ac:dyDescent="0.25">
      <c r="A233" s="2">
        <v>14</v>
      </c>
      <c r="B233" s="3" t="s">
        <v>354</v>
      </c>
      <c r="C233" s="36" t="s">
        <v>355</v>
      </c>
      <c r="D233" s="40">
        <v>25</v>
      </c>
      <c r="E233" s="41"/>
      <c r="F233" s="72">
        <v>3</v>
      </c>
      <c r="G233" s="73"/>
      <c r="H233" s="72">
        <v>1</v>
      </c>
      <c r="I233" s="73"/>
      <c r="J233" s="72">
        <v>1</v>
      </c>
      <c r="K233" s="73"/>
      <c r="L233" s="72">
        <v>0</v>
      </c>
      <c r="M233" s="39">
        <v>5</v>
      </c>
    </row>
    <row r="234" spans="1:13" ht="15.75" x14ac:dyDescent="0.25">
      <c r="A234" s="2"/>
      <c r="B234" s="3"/>
      <c r="C234" s="36"/>
      <c r="D234" s="40"/>
      <c r="E234" s="41"/>
      <c r="F234" s="72"/>
      <c r="G234" s="73"/>
      <c r="H234" s="72"/>
      <c r="I234" s="73"/>
      <c r="J234" s="72"/>
      <c r="K234" s="73"/>
      <c r="L234" s="72"/>
      <c r="M234" s="39"/>
    </row>
    <row r="235" spans="1:13" ht="15.75" x14ac:dyDescent="0.25">
      <c r="A235" s="2"/>
      <c r="B235" s="3"/>
      <c r="C235" s="36"/>
      <c r="D235" s="40"/>
      <c r="E235" s="41"/>
      <c r="F235" s="72"/>
      <c r="G235" s="73"/>
      <c r="H235" s="72"/>
      <c r="I235" s="73"/>
      <c r="J235" s="72"/>
      <c r="K235" s="73"/>
      <c r="L235" s="72"/>
      <c r="M235" s="39"/>
    </row>
    <row r="236" spans="1:13" ht="15.75" x14ac:dyDescent="0.25">
      <c r="A236" s="2"/>
      <c r="B236" s="2"/>
      <c r="C236" s="74" t="s">
        <v>45</v>
      </c>
      <c r="D236" s="76">
        <f>SUM(D215:D230)</f>
        <v>0</v>
      </c>
      <c r="E236" s="50"/>
      <c r="F236" s="76">
        <f>SUM(F215:F233)</f>
        <v>4086</v>
      </c>
      <c r="G236" s="76"/>
      <c r="H236" s="76">
        <f>SUM(H215:H233)</f>
        <v>1219</v>
      </c>
      <c r="I236" s="76"/>
      <c r="J236" s="76">
        <f>SUM(J215:J233)</f>
        <v>1119</v>
      </c>
      <c r="K236" s="76"/>
      <c r="L236" s="76">
        <f>SUM(L215:L233)</f>
        <v>423.3</v>
      </c>
      <c r="M236" s="77">
        <v>6819.3</v>
      </c>
    </row>
    <row r="237" spans="1:13" ht="15.75" x14ac:dyDescent="0.25">
      <c r="A237" s="12"/>
      <c r="B237" s="13"/>
      <c r="C237" s="78"/>
      <c r="D237" s="79"/>
      <c r="E237" s="80"/>
      <c r="F237" s="81"/>
      <c r="G237" s="81"/>
      <c r="H237" s="81"/>
      <c r="I237" s="81"/>
      <c r="J237" s="81"/>
      <c r="K237" s="81"/>
      <c r="L237" s="81"/>
      <c r="M237" s="82"/>
    </row>
    <row r="238" spans="1:13" ht="15.75" x14ac:dyDescent="0.25">
      <c r="A238" s="20"/>
      <c r="B238" s="83"/>
      <c r="C238" s="84" t="s">
        <v>356</v>
      </c>
      <c r="D238" s="85"/>
      <c r="E238" s="85"/>
      <c r="F238" s="86">
        <f t="shared" ref="F238:M238" si="15">SUM(F236,F208,F194,F184,F177,F168,F154,F141,F123,F117,F102,F24)</f>
        <v>8742</v>
      </c>
      <c r="G238" s="86">
        <f t="shared" si="15"/>
        <v>0</v>
      </c>
      <c r="H238" s="86">
        <f>SUM(H236,H208,H194,H184,H177,H168,H154,H141,H123,H117,H102,H24)</f>
        <v>3649</v>
      </c>
      <c r="I238" s="86">
        <f t="shared" ref="I238:L238" si="16">SUM(I236,I208,I194,I184,I177,I168,I154,I141,I123,I117,I102,I24)</f>
        <v>0</v>
      </c>
      <c r="J238" s="86">
        <f t="shared" si="16"/>
        <v>1497</v>
      </c>
      <c r="K238" s="86">
        <f t="shared" si="16"/>
        <v>0</v>
      </c>
      <c r="L238" s="86">
        <f t="shared" si="16"/>
        <v>554.29999999999995</v>
      </c>
      <c r="M238" s="86">
        <f t="shared" si="15"/>
        <v>14414.3</v>
      </c>
    </row>
    <row r="239" spans="1:13" x14ac:dyDescent="0.25">
      <c r="A239" s="87"/>
      <c r="B239" s="87"/>
      <c r="C239" s="88" t="s">
        <v>329</v>
      </c>
      <c r="D239" s="89"/>
      <c r="E239" s="89"/>
      <c r="F239" s="90">
        <f>F238/LEFT($M$2,2)</f>
        <v>282</v>
      </c>
      <c r="G239" s="90">
        <f t="shared" ref="G239:M239" si="17">G238/LEFT($M$2,2)</f>
        <v>0</v>
      </c>
      <c r="H239" s="90">
        <f>H238/31</f>
        <v>117.70967741935483</v>
      </c>
      <c r="I239" s="90">
        <f t="shared" ref="I239:L239" si="18">I238/31</f>
        <v>0</v>
      </c>
      <c r="J239" s="90">
        <f t="shared" si="18"/>
        <v>48.29032258064516</v>
      </c>
      <c r="K239" s="90">
        <f t="shared" si="18"/>
        <v>0</v>
      </c>
      <c r="L239" s="90">
        <f t="shared" si="18"/>
        <v>17.880645161290321</v>
      </c>
      <c r="M239" s="90">
        <f t="shared" si="17"/>
        <v>464.97741935483867</v>
      </c>
    </row>
    <row r="241" spans="1:13" x14ac:dyDescent="0.25">
      <c r="A241">
        <v>1</v>
      </c>
      <c r="B241" s="174" t="s">
        <v>572</v>
      </c>
      <c r="C241" s="174"/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</row>
    <row r="242" spans="1:13" x14ac:dyDescent="0.25">
      <c r="B242" s="91"/>
      <c r="C242" s="92"/>
      <c r="D242" s="92"/>
      <c r="E242" s="92"/>
      <c r="F242" s="92"/>
      <c r="G242" s="92"/>
      <c r="H242" s="92"/>
      <c r="I242" s="92"/>
      <c r="J242" s="92"/>
      <c r="K242" s="92"/>
    </row>
    <row r="243" spans="1:13" x14ac:dyDescent="0.25">
      <c r="A243">
        <v>2</v>
      </c>
      <c r="B243" s="232" t="s">
        <v>561</v>
      </c>
      <c r="C243" s="232"/>
      <c r="D243" s="232"/>
      <c r="E243" s="232"/>
      <c r="F243" s="232"/>
      <c r="G243" s="232"/>
      <c r="H243" s="232"/>
      <c r="I243" s="232"/>
      <c r="J243" s="232"/>
      <c r="K243" s="232"/>
      <c r="L243" s="232"/>
      <c r="M243" s="232"/>
    </row>
    <row r="244" spans="1:13" x14ac:dyDescent="0.25">
      <c r="B244" s="91"/>
      <c r="C244" s="91"/>
      <c r="D244" s="91"/>
      <c r="E244" s="91"/>
      <c r="F244" s="91"/>
      <c r="G244" s="91"/>
      <c r="H244" s="91"/>
      <c r="I244" s="91"/>
      <c r="J244" s="91"/>
      <c r="K244" s="91"/>
    </row>
    <row r="245" spans="1:13" x14ac:dyDescent="0.25">
      <c r="A245">
        <v>3</v>
      </c>
      <c r="B245" s="176" t="s">
        <v>573</v>
      </c>
      <c r="C245" s="176"/>
      <c r="D245" s="176"/>
      <c r="E245" s="176"/>
      <c r="F245" s="176"/>
      <c r="G245" s="176"/>
      <c r="H245" s="176"/>
      <c r="I245" s="176"/>
      <c r="J245" s="176"/>
      <c r="K245" s="176"/>
      <c r="L245" s="176"/>
      <c r="M245" s="176"/>
    </row>
    <row r="246" spans="1:13" x14ac:dyDescent="0.25">
      <c r="B246" s="93"/>
      <c r="C246" s="93"/>
      <c r="D246" s="93"/>
      <c r="E246" s="93"/>
      <c r="F246" s="93"/>
      <c r="G246" s="93"/>
      <c r="H246" s="93"/>
      <c r="I246" s="93"/>
      <c r="J246" s="93"/>
    </row>
    <row r="247" spans="1:13" x14ac:dyDescent="0.25">
      <c r="A247">
        <v>4</v>
      </c>
      <c r="B247" s="177" t="s">
        <v>562</v>
      </c>
      <c r="C247" s="177"/>
      <c r="D247" s="177"/>
      <c r="E247" s="177"/>
      <c r="F247" s="177"/>
      <c r="G247" s="177"/>
      <c r="H247" s="177"/>
      <c r="I247" s="177"/>
      <c r="J247" s="177"/>
      <c r="K247" s="177"/>
      <c r="L247" s="177"/>
      <c r="M247" s="177"/>
    </row>
    <row r="249" spans="1:13" x14ac:dyDescent="0.25">
      <c r="B249" s="177" t="s">
        <v>563</v>
      </c>
      <c r="C249" s="177"/>
      <c r="D249" s="177"/>
      <c r="E249" s="177"/>
      <c r="F249" s="177"/>
      <c r="G249" s="177"/>
      <c r="H249" s="177"/>
      <c r="I249" s="177"/>
      <c r="J249" s="177"/>
      <c r="K249" s="177"/>
      <c r="L249" s="177"/>
      <c r="M249" s="177"/>
    </row>
  </sheetData>
  <mergeCells count="36"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  <mergeCell ref="A186:M186"/>
    <mergeCell ref="I4:J4"/>
    <mergeCell ref="K4:L4"/>
    <mergeCell ref="A5:M6"/>
    <mergeCell ref="A26:M27"/>
    <mergeCell ref="A104:M105"/>
    <mergeCell ref="A119:M120"/>
    <mergeCell ref="A125:M126"/>
    <mergeCell ref="A143:M144"/>
    <mergeCell ref="A156:M157"/>
    <mergeCell ref="A170:M171"/>
    <mergeCell ref="A179:M180"/>
    <mergeCell ref="A196:M197"/>
    <mergeCell ref="A210:M211"/>
    <mergeCell ref="D212:D214"/>
    <mergeCell ref="E212:L212"/>
    <mergeCell ref="E213:F213"/>
    <mergeCell ref="G213:H213"/>
    <mergeCell ref="I213:J213"/>
    <mergeCell ref="K213:L213"/>
    <mergeCell ref="M213:M214"/>
    <mergeCell ref="B241:M241"/>
    <mergeCell ref="B243:M243"/>
    <mergeCell ref="B245:M245"/>
    <mergeCell ref="B247:M247"/>
    <mergeCell ref="B249:M249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0"/>
  <sheetViews>
    <sheetView topLeftCell="A220" workbookViewId="0">
      <selection activeCell="Q244" sqref="Q244"/>
    </sheetView>
  </sheetViews>
  <sheetFormatPr defaultRowHeight="15" x14ac:dyDescent="0.25"/>
  <cols>
    <col min="1" max="1" width="9.7109375" customWidth="1"/>
    <col min="2" max="2" width="30.85546875" customWidth="1"/>
    <col min="3" max="3" width="28.5703125" customWidth="1"/>
    <col min="4" max="4" width="9.7109375" customWidth="1"/>
    <col min="5" max="5" width="9.7109375" hidden="1" customWidth="1"/>
    <col min="6" max="6" width="9.7109375" customWidth="1"/>
    <col min="7" max="7" width="9.7109375" hidden="1" customWidth="1"/>
    <col min="8" max="8" width="9.7109375" customWidth="1"/>
    <col min="9" max="9" width="9.7109375" hidden="1" customWidth="1"/>
    <col min="10" max="10" width="9.7109375" customWidth="1"/>
    <col min="11" max="11" width="9.7109375" hidden="1" customWidth="1"/>
    <col min="12" max="12" width="12" customWidth="1"/>
    <col min="13" max="13" width="9.7109375" customWidth="1"/>
  </cols>
  <sheetData>
    <row r="1" spans="1:13" ht="18" x14ac:dyDescent="0.25">
      <c r="A1" s="211" t="s">
        <v>357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3"/>
    </row>
    <row r="2" spans="1:13" x14ac:dyDescent="0.25">
      <c r="A2" s="214" t="s">
        <v>1</v>
      </c>
      <c r="B2" s="217" t="s">
        <v>2</v>
      </c>
      <c r="C2" s="220" t="s">
        <v>3</v>
      </c>
      <c r="D2" s="221">
        <v>43556</v>
      </c>
      <c r="E2" s="222"/>
      <c r="F2" s="222"/>
      <c r="G2" s="222"/>
      <c r="H2" s="222"/>
      <c r="I2" s="222"/>
      <c r="J2" s="222"/>
      <c r="K2" s="222"/>
      <c r="L2" s="223"/>
      <c r="M2" s="1" t="s">
        <v>358</v>
      </c>
    </row>
    <row r="3" spans="1:13" x14ac:dyDescent="0.25">
      <c r="A3" s="215"/>
      <c r="B3" s="218"/>
      <c r="C3" s="218"/>
      <c r="D3" s="224" t="s">
        <v>5</v>
      </c>
      <c r="E3" s="226" t="s">
        <v>6</v>
      </c>
      <c r="F3" s="227"/>
      <c r="G3" s="227"/>
      <c r="H3" s="227"/>
      <c r="I3" s="227"/>
      <c r="J3" s="227"/>
      <c r="K3" s="227"/>
      <c r="L3" s="228"/>
      <c r="M3" s="229" t="s">
        <v>7</v>
      </c>
    </row>
    <row r="4" spans="1:13" x14ac:dyDescent="0.25">
      <c r="A4" s="216"/>
      <c r="B4" s="219"/>
      <c r="C4" s="219"/>
      <c r="D4" s="225"/>
      <c r="E4" s="226" t="s">
        <v>8</v>
      </c>
      <c r="F4" s="191"/>
      <c r="G4" s="190" t="s">
        <v>9</v>
      </c>
      <c r="H4" s="191"/>
      <c r="I4" s="190" t="s">
        <v>10</v>
      </c>
      <c r="J4" s="191"/>
      <c r="K4" s="190" t="s">
        <v>11</v>
      </c>
      <c r="L4" s="192"/>
      <c r="M4" s="230"/>
    </row>
    <row r="5" spans="1:13" x14ac:dyDescent="0.25">
      <c r="A5" s="193" t="s">
        <v>12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3" x14ac:dyDescent="0.25">
      <c r="A6" s="196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8"/>
    </row>
    <row r="7" spans="1:13" x14ac:dyDescent="0.25">
      <c r="A7" s="2">
        <v>1</v>
      </c>
      <c r="B7" s="3" t="s">
        <v>13</v>
      </c>
      <c r="C7" s="4" t="s">
        <v>14</v>
      </c>
      <c r="D7" s="5">
        <v>24</v>
      </c>
      <c r="E7" s="6"/>
      <c r="F7" s="7">
        <v>46</v>
      </c>
      <c r="G7" s="6"/>
      <c r="H7" s="7">
        <v>10</v>
      </c>
      <c r="I7" s="6"/>
      <c r="J7" s="7">
        <v>2</v>
      </c>
      <c r="K7" s="6"/>
      <c r="L7" s="7">
        <v>1</v>
      </c>
      <c r="M7" s="8">
        <f>SUM(F7:L7)</f>
        <v>59</v>
      </c>
    </row>
    <row r="8" spans="1:13" x14ac:dyDescent="0.25">
      <c r="A8" s="2">
        <v>2</v>
      </c>
      <c r="B8" s="3" t="s">
        <v>15</v>
      </c>
      <c r="C8" s="4" t="s">
        <v>16</v>
      </c>
      <c r="D8" s="5">
        <v>14</v>
      </c>
      <c r="E8" s="6"/>
      <c r="F8" s="7">
        <v>25</v>
      </c>
      <c r="G8" s="6"/>
      <c r="H8" s="7">
        <v>5</v>
      </c>
      <c r="I8" s="6"/>
      <c r="J8" s="7">
        <v>1</v>
      </c>
      <c r="K8" s="6"/>
      <c r="L8" s="7">
        <v>1</v>
      </c>
      <c r="M8" s="8">
        <f t="shared" ref="M8:M23" si="0">SUM(F8:L8)</f>
        <v>32</v>
      </c>
    </row>
    <row r="9" spans="1:13" x14ac:dyDescent="0.25">
      <c r="A9" s="2">
        <v>3</v>
      </c>
      <c r="B9" s="3" t="s">
        <v>17</v>
      </c>
      <c r="C9" s="4" t="s">
        <v>18</v>
      </c>
      <c r="D9" s="5">
        <v>11</v>
      </c>
      <c r="E9" s="6"/>
      <c r="F9" s="7">
        <v>10</v>
      </c>
      <c r="G9" s="6"/>
      <c r="H9" s="7">
        <v>5</v>
      </c>
      <c r="I9" s="6"/>
      <c r="J9" s="7">
        <v>2</v>
      </c>
      <c r="K9" s="6"/>
      <c r="L9" s="7">
        <v>0</v>
      </c>
      <c r="M9" s="8">
        <f t="shared" si="0"/>
        <v>17</v>
      </c>
    </row>
    <row r="10" spans="1:13" x14ac:dyDescent="0.25">
      <c r="A10" s="2">
        <v>4</v>
      </c>
      <c r="B10" s="3" t="s">
        <v>19</v>
      </c>
      <c r="C10" s="4" t="s">
        <v>20</v>
      </c>
      <c r="D10" s="5">
        <v>16</v>
      </c>
      <c r="E10" s="6"/>
      <c r="F10" s="7">
        <v>20</v>
      </c>
      <c r="G10" s="6"/>
      <c r="H10" s="7">
        <v>5</v>
      </c>
      <c r="I10" s="6"/>
      <c r="J10" s="7">
        <v>2</v>
      </c>
      <c r="K10" s="6"/>
      <c r="L10" s="7">
        <v>0</v>
      </c>
      <c r="M10" s="8">
        <f t="shared" si="0"/>
        <v>27</v>
      </c>
    </row>
    <row r="11" spans="1:13" x14ac:dyDescent="0.25">
      <c r="A11" s="2">
        <v>5</v>
      </c>
      <c r="B11" s="3" t="s">
        <v>21</v>
      </c>
      <c r="C11" s="4" t="s">
        <v>22</v>
      </c>
      <c r="D11" s="5">
        <v>0</v>
      </c>
      <c r="E11" s="6"/>
      <c r="F11" s="7">
        <v>13</v>
      </c>
      <c r="G11" s="6"/>
      <c r="H11" s="7">
        <v>3</v>
      </c>
      <c r="I11" s="6"/>
      <c r="J11" s="7">
        <v>2</v>
      </c>
      <c r="K11" s="6"/>
      <c r="L11" s="7">
        <v>0</v>
      </c>
      <c r="M11" s="8">
        <f t="shared" si="0"/>
        <v>18</v>
      </c>
    </row>
    <row r="12" spans="1:13" x14ac:dyDescent="0.25">
      <c r="A12" s="2">
        <v>6</v>
      </c>
      <c r="B12" s="3" t="s">
        <v>23</v>
      </c>
      <c r="C12" s="4" t="s">
        <v>24</v>
      </c>
      <c r="D12" s="5">
        <v>23</v>
      </c>
      <c r="E12" s="6"/>
      <c r="F12" s="7">
        <v>20</v>
      </c>
      <c r="G12" s="6"/>
      <c r="H12" s="7">
        <v>5</v>
      </c>
      <c r="I12" s="6"/>
      <c r="J12" s="7">
        <v>2</v>
      </c>
      <c r="K12" s="6"/>
      <c r="L12" s="7">
        <v>0</v>
      </c>
      <c r="M12" s="8">
        <f>SUM(F12:L12)</f>
        <v>27</v>
      </c>
    </row>
    <row r="13" spans="1:13" x14ac:dyDescent="0.25">
      <c r="A13" s="2">
        <v>7</v>
      </c>
      <c r="B13" s="3" t="s">
        <v>25</v>
      </c>
      <c r="C13" s="4" t="s">
        <v>26</v>
      </c>
      <c r="D13" s="5">
        <v>10</v>
      </c>
      <c r="E13" s="6"/>
      <c r="F13" s="7">
        <v>15</v>
      </c>
      <c r="G13" s="6"/>
      <c r="H13" s="7">
        <v>3</v>
      </c>
      <c r="I13" s="6"/>
      <c r="J13" s="7">
        <v>2</v>
      </c>
      <c r="K13" s="6"/>
      <c r="L13" s="7">
        <v>0</v>
      </c>
      <c r="M13" s="8">
        <f t="shared" si="0"/>
        <v>20</v>
      </c>
    </row>
    <row r="14" spans="1:13" x14ac:dyDescent="0.25">
      <c r="A14" s="2">
        <v>8</v>
      </c>
      <c r="B14" s="3" t="s">
        <v>27</v>
      </c>
      <c r="C14" s="4" t="s">
        <v>28</v>
      </c>
      <c r="D14" s="5">
        <v>18</v>
      </c>
      <c r="E14" s="6"/>
      <c r="F14" s="7">
        <v>10</v>
      </c>
      <c r="G14" s="6"/>
      <c r="H14" s="7">
        <v>4</v>
      </c>
      <c r="I14" s="6"/>
      <c r="J14" s="7">
        <v>2</v>
      </c>
      <c r="K14" s="6"/>
      <c r="L14" s="7">
        <v>0</v>
      </c>
      <c r="M14" s="8">
        <f t="shared" si="0"/>
        <v>16</v>
      </c>
    </row>
    <row r="15" spans="1:13" x14ac:dyDescent="0.25">
      <c r="A15" s="2">
        <v>9</v>
      </c>
      <c r="B15" s="3" t="s">
        <v>29</v>
      </c>
      <c r="C15" s="4" t="s">
        <v>30</v>
      </c>
      <c r="D15" s="5">
        <v>15</v>
      </c>
      <c r="E15" s="6"/>
      <c r="F15" s="7">
        <v>10</v>
      </c>
      <c r="G15" s="6"/>
      <c r="H15" s="7">
        <v>4</v>
      </c>
      <c r="I15" s="6"/>
      <c r="J15" s="7">
        <v>1</v>
      </c>
      <c r="K15" s="6"/>
      <c r="L15" s="7">
        <v>1</v>
      </c>
      <c r="M15" s="8">
        <f t="shared" si="0"/>
        <v>16</v>
      </c>
    </row>
    <row r="16" spans="1:13" x14ac:dyDescent="0.25">
      <c r="A16" s="2">
        <v>10</v>
      </c>
      <c r="B16" s="3" t="s">
        <v>31</v>
      </c>
      <c r="C16" s="4" t="s">
        <v>32</v>
      </c>
      <c r="D16" s="5">
        <v>5</v>
      </c>
      <c r="E16" s="6"/>
      <c r="F16" s="7">
        <v>15</v>
      </c>
      <c r="G16" s="6"/>
      <c r="H16" s="7">
        <v>3</v>
      </c>
      <c r="I16" s="6"/>
      <c r="J16" s="7">
        <v>2</v>
      </c>
      <c r="K16" s="6"/>
      <c r="L16" s="7">
        <v>0</v>
      </c>
      <c r="M16" s="8">
        <f t="shared" si="0"/>
        <v>20</v>
      </c>
    </row>
    <row r="17" spans="1:15" x14ac:dyDescent="0.25">
      <c r="A17" s="2">
        <v>11</v>
      </c>
      <c r="B17" s="3" t="s">
        <v>33</v>
      </c>
      <c r="C17" s="4" t="s">
        <v>34</v>
      </c>
      <c r="D17" s="5">
        <v>2</v>
      </c>
      <c r="E17" s="6"/>
      <c r="F17" s="7">
        <v>10</v>
      </c>
      <c r="G17" s="6"/>
      <c r="H17" s="7">
        <v>4</v>
      </c>
      <c r="I17" s="6"/>
      <c r="J17" s="7">
        <v>1</v>
      </c>
      <c r="K17" s="6"/>
      <c r="L17" s="7">
        <v>1</v>
      </c>
      <c r="M17" s="8">
        <f t="shared" si="0"/>
        <v>16</v>
      </c>
    </row>
    <row r="18" spans="1:15" x14ac:dyDescent="0.25">
      <c r="A18" s="2">
        <v>12</v>
      </c>
      <c r="B18" s="3" t="s">
        <v>35</v>
      </c>
      <c r="C18" s="4" t="s">
        <v>36</v>
      </c>
      <c r="D18" s="5">
        <v>8</v>
      </c>
      <c r="E18" s="6"/>
      <c r="F18" s="7">
        <v>10</v>
      </c>
      <c r="G18" s="6"/>
      <c r="H18" s="7">
        <v>3</v>
      </c>
      <c r="I18" s="6"/>
      <c r="J18" s="7">
        <v>1</v>
      </c>
      <c r="K18" s="6"/>
      <c r="L18" s="7">
        <v>1</v>
      </c>
      <c r="M18" s="8">
        <f t="shared" si="0"/>
        <v>15</v>
      </c>
    </row>
    <row r="19" spans="1:15" x14ac:dyDescent="0.25">
      <c r="A19" s="2">
        <v>13</v>
      </c>
      <c r="B19" s="3" t="s">
        <v>37</v>
      </c>
      <c r="C19" s="4" t="s">
        <v>38</v>
      </c>
      <c r="D19" s="9">
        <v>5</v>
      </c>
      <c r="E19" s="6"/>
      <c r="F19" s="7">
        <v>10</v>
      </c>
      <c r="G19" s="6"/>
      <c r="H19" s="7">
        <v>2</v>
      </c>
      <c r="I19" s="6"/>
      <c r="J19" s="7">
        <v>1</v>
      </c>
      <c r="K19" s="6"/>
      <c r="L19" s="7">
        <v>0</v>
      </c>
      <c r="M19" s="8">
        <f t="shared" si="0"/>
        <v>13</v>
      </c>
    </row>
    <row r="20" spans="1:15" x14ac:dyDescent="0.25">
      <c r="A20" s="2">
        <v>14</v>
      </c>
      <c r="B20" s="3" t="s">
        <v>39</v>
      </c>
      <c r="C20" s="4" t="s">
        <v>38</v>
      </c>
      <c r="D20" s="9">
        <v>0</v>
      </c>
      <c r="E20" s="6"/>
      <c r="F20" s="7">
        <v>5</v>
      </c>
      <c r="G20" s="6"/>
      <c r="H20" s="7">
        <v>1</v>
      </c>
      <c r="I20" s="6"/>
      <c r="J20" s="7">
        <v>2</v>
      </c>
      <c r="K20" s="6"/>
      <c r="L20" s="7">
        <v>0</v>
      </c>
      <c r="M20" s="8">
        <f t="shared" si="0"/>
        <v>8</v>
      </c>
      <c r="O20" t="s">
        <v>40</v>
      </c>
    </row>
    <row r="21" spans="1:15" x14ac:dyDescent="0.25">
      <c r="A21" s="2">
        <v>15</v>
      </c>
      <c r="B21" s="3" t="s">
        <v>41</v>
      </c>
      <c r="C21" s="4" t="s">
        <v>38</v>
      </c>
      <c r="D21" s="9">
        <v>20</v>
      </c>
      <c r="E21" s="6"/>
      <c r="F21" s="7">
        <v>10</v>
      </c>
      <c r="G21" s="6"/>
      <c r="H21" s="7">
        <v>5</v>
      </c>
      <c r="I21" s="6"/>
      <c r="J21" s="7">
        <v>1</v>
      </c>
      <c r="K21" s="6"/>
      <c r="L21" s="7">
        <v>1</v>
      </c>
      <c r="M21" s="8">
        <f t="shared" si="0"/>
        <v>17</v>
      </c>
    </row>
    <row r="22" spans="1:15" x14ac:dyDescent="0.25">
      <c r="A22" s="2">
        <v>16</v>
      </c>
      <c r="B22" s="3" t="s">
        <v>42</v>
      </c>
      <c r="C22" s="4" t="s">
        <v>43</v>
      </c>
      <c r="D22" s="9">
        <v>5</v>
      </c>
      <c r="E22" s="6"/>
      <c r="F22" s="7">
        <v>5</v>
      </c>
      <c r="G22" s="6"/>
      <c r="H22" s="7">
        <v>3</v>
      </c>
      <c r="I22" s="6"/>
      <c r="J22" s="7">
        <v>2</v>
      </c>
      <c r="K22" s="6"/>
      <c r="L22" s="7">
        <v>1</v>
      </c>
      <c r="M22" s="8">
        <f>SUM(F22:L22)</f>
        <v>11</v>
      </c>
    </row>
    <row r="23" spans="1:15" x14ac:dyDescent="0.25">
      <c r="A23" s="2">
        <v>17</v>
      </c>
      <c r="B23" s="3" t="s">
        <v>44</v>
      </c>
      <c r="C23" s="4" t="s">
        <v>38</v>
      </c>
      <c r="D23" s="9">
        <v>5</v>
      </c>
      <c r="E23" s="6"/>
      <c r="F23" s="7">
        <v>5</v>
      </c>
      <c r="G23" s="6"/>
      <c r="H23" s="7">
        <v>1</v>
      </c>
      <c r="I23" s="6"/>
      <c r="J23" s="7">
        <v>1</v>
      </c>
      <c r="K23" s="6"/>
      <c r="L23" s="7">
        <v>1</v>
      </c>
      <c r="M23" s="8">
        <f t="shared" si="0"/>
        <v>8</v>
      </c>
    </row>
    <row r="24" spans="1:15" x14ac:dyDescent="0.25">
      <c r="A24" s="2"/>
      <c r="B24" s="2"/>
      <c r="C24" s="10" t="s">
        <v>45</v>
      </c>
      <c r="D24" s="5">
        <f>SUM(D7:D23)</f>
        <v>181</v>
      </c>
      <c r="E24" s="6"/>
      <c r="F24" s="11">
        <f>SUM(F7:F23)</f>
        <v>239</v>
      </c>
      <c r="G24" s="11"/>
      <c r="H24" s="11">
        <f>SUM(H7:H23)</f>
        <v>66</v>
      </c>
      <c r="I24" s="11"/>
      <c r="J24" s="11">
        <f>SUM(J7:J23)</f>
        <v>27</v>
      </c>
      <c r="K24" s="11"/>
      <c r="L24" s="11">
        <f>SUM(L7:L23)</f>
        <v>8</v>
      </c>
      <c r="M24" s="8">
        <f>SUM(F24:L24)</f>
        <v>340</v>
      </c>
    </row>
    <row r="25" spans="1:15" x14ac:dyDescent="0.25">
      <c r="A25" s="12"/>
      <c r="B25" s="13"/>
      <c r="C25" s="14"/>
      <c r="D25" s="15"/>
      <c r="E25" s="16"/>
      <c r="F25" s="17"/>
      <c r="G25" s="17"/>
      <c r="H25" s="17"/>
      <c r="I25" s="17"/>
      <c r="J25" s="17"/>
      <c r="K25" s="17"/>
      <c r="L25" s="17"/>
      <c r="M25" s="18"/>
    </row>
    <row r="26" spans="1:15" x14ac:dyDescent="0.25">
      <c r="A26" s="199" t="s">
        <v>46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1"/>
    </row>
    <row r="27" spans="1:15" x14ac:dyDescent="0.25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1"/>
    </row>
    <row r="28" spans="1:15" x14ac:dyDescent="0.25">
      <c r="A28" s="2">
        <v>18</v>
      </c>
      <c r="B28" s="3" t="s">
        <v>47</v>
      </c>
      <c r="C28" s="4" t="s">
        <v>48</v>
      </c>
      <c r="D28" s="5">
        <v>800</v>
      </c>
      <c r="E28" s="6"/>
      <c r="F28" s="7">
        <v>320</v>
      </c>
      <c r="G28" s="6"/>
      <c r="H28" s="7">
        <v>150</v>
      </c>
      <c r="I28" s="6"/>
      <c r="J28" s="7">
        <v>80</v>
      </c>
      <c r="K28" s="6"/>
      <c r="L28" s="6">
        <v>4</v>
      </c>
      <c r="M28" s="8">
        <f t="shared" ref="M28:M93" si="1">SUM(F28:L28)</f>
        <v>554</v>
      </c>
    </row>
    <row r="29" spans="1:15" x14ac:dyDescent="0.25">
      <c r="A29" s="2">
        <v>19</v>
      </c>
      <c r="B29" s="3" t="s">
        <v>49</v>
      </c>
      <c r="C29" s="4" t="s">
        <v>48</v>
      </c>
      <c r="D29" s="5">
        <v>20</v>
      </c>
      <c r="E29" s="6"/>
      <c r="F29" s="7">
        <v>10</v>
      </c>
      <c r="G29" s="6"/>
      <c r="H29" s="7">
        <v>10</v>
      </c>
      <c r="I29" s="6"/>
      <c r="J29" s="7">
        <v>5</v>
      </c>
      <c r="K29" s="6"/>
      <c r="L29" s="6">
        <v>1</v>
      </c>
      <c r="M29" s="8">
        <f t="shared" si="1"/>
        <v>26</v>
      </c>
    </row>
    <row r="30" spans="1:15" x14ac:dyDescent="0.25">
      <c r="A30" s="2">
        <v>20</v>
      </c>
      <c r="B30" s="3" t="s">
        <v>50</v>
      </c>
      <c r="C30" s="4" t="s">
        <v>48</v>
      </c>
      <c r="D30" s="5">
        <v>5</v>
      </c>
      <c r="E30" s="6"/>
      <c r="F30" s="7">
        <v>15</v>
      </c>
      <c r="G30" s="6"/>
      <c r="H30" s="7">
        <v>5</v>
      </c>
      <c r="I30" s="6"/>
      <c r="J30" s="7">
        <v>5</v>
      </c>
      <c r="K30" s="6"/>
      <c r="L30" s="6">
        <v>1</v>
      </c>
      <c r="M30" s="8">
        <f t="shared" si="1"/>
        <v>26</v>
      </c>
    </row>
    <row r="31" spans="1:15" x14ac:dyDescent="0.25">
      <c r="A31" s="2">
        <v>21</v>
      </c>
      <c r="B31" s="3" t="s">
        <v>51</v>
      </c>
      <c r="C31" s="4" t="s">
        <v>48</v>
      </c>
      <c r="D31" s="5">
        <v>20</v>
      </c>
      <c r="E31" s="6"/>
      <c r="F31" s="7">
        <v>34</v>
      </c>
      <c r="G31" s="6"/>
      <c r="H31" s="7">
        <v>15</v>
      </c>
      <c r="I31" s="6"/>
      <c r="J31" s="7">
        <v>5</v>
      </c>
      <c r="K31" s="6"/>
      <c r="L31" s="6">
        <v>1</v>
      </c>
      <c r="M31" s="8">
        <f t="shared" si="1"/>
        <v>55</v>
      </c>
    </row>
    <row r="32" spans="1:15" x14ac:dyDescent="0.25">
      <c r="A32" s="2">
        <v>22</v>
      </c>
      <c r="B32" s="3" t="s">
        <v>52</v>
      </c>
      <c r="C32" s="4" t="s">
        <v>53</v>
      </c>
      <c r="D32" s="5">
        <v>10</v>
      </c>
      <c r="E32" s="6"/>
      <c r="F32" s="7">
        <v>21</v>
      </c>
      <c r="G32" s="6"/>
      <c r="H32" s="7">
        <v>10</v>
      </c>
      <c r="I32" s="6"/>
      <c r="J32" s="7">
        <v>10</v>
      </c>
      <c r="K32" s="6"/>
      <c r="L32" s="6">
        <v>1</v>
      </c>
      <c r="M32" s="8">
        <f t="shared" si="1"/>
        <v>42</v>
      </c>
    </row>
    <row r="33" spans="1:13" ht="28.5" x14ac:dyDescent="0.25">
      <c r="A33" s="2">
        <v>23</v>
      </c>
      <c r="B33" s="3" t="s">
        <v>54</v>
      </c>
      <c r="C33" s="4" t="s">
        <v>55</v>
      </c>
      <c r="D33" s="5">
        <v>15</v>
      </c>
      <c r="E33" s="6"/>
      <c r="F33" s="7">
        <v>10</v>
      </c>
      <c r="G33" s="6"/>
      <c r="H33" s="7">
        <v>5</v>
      </c>
      <c r="I33" s="6"/>
      <c r="J33" s="7">
        <v>5</v>
      </c>
      <c r="K33" s="6"/>
      <c r="L33" s="6">
        <v>1</v>
      </c>
      <c r="M33" s="8">
        <f t="shared" si="1"/>
        <v>21</v>
      </c>
    </row>
    <row r="34" spans="1:13" x14ac:dyDescent="0.25">
      <c r="A34" s="2">
        <v>24</v>
      </c>
      <c r="B34" s="3" t="s">
        <v>56</v>
      </c>
      <c r="C34" s="4" t="s">
        <v>57</v>
      </c>
      <c r="D34" s="5">
        <v>20</v>
      </c>
      <c r="E34" s="6"/>
      <c r="F34" s="7">
        <v>30</v>
      </c>
      <c r="G34" s="6"/>
      <c r="H34" s="7">
        <v>10</v>
      </c>
      <c r="I34" s="6"/>
      <c r="J34" s="7">
        <v>5</v>
      </c>
      <c r="K34" s="6"/>
      <c r="L34" s="6">
        <v>1</v>
      </c>
      <c r="M34" s="8">
        <f t="shared" si="1"/>
        <v>46</v>
      </c>
    </row>
    <row r="35" spans="1:13" ht="28.5" x14ac:dyDescent="0.25">
      <c r="A35" s="2">
        <v>25</v>
      </c>
      <c r="B35" s="3" t="s">
        <v>58</v>
      </c>
      <c r="C35" s="4" t="s">
        <v>59</v>
      </c>
      <c r="D35" s="5">
        <v>15</v>
      </c>
      <c r="E35" s="6"/>
      <c r="F35" s="7">
        <v>35</v>
      </c>
      <c r="G35" s="6"/>
      <c r="H35" s="7">
        <v>15</v>
      </c>
      <c r="I35" s="6"/>
      <c r="J35" s="7">
        <v>10</v>
      </c>
      <c r="K35" s="6"/>
      <c r="L35" s="6">
        <v>1</v>
      </c>
      <c r="M35" s="8">
        <f t="shared" si="1"/>
        <v>61</v>
      </c>
    </row>
    <row r="36" spans="1:13" x14ac:dyDescent="0.25">
      <c r="A36" s="2">
        <v>26</v>
      </c>
      <c r="B36" s="3" t="s">
        <v>60</v>
      </c>
      <c r="C36" s="4" t="s">
        <v>61</v>
      </c>
      <c r="D36" s="5">
        <v>0</v>
      </c>
      <c r="E36" s="6"/>
      <c r="F36" s="7">
        <v>15</v>
      </c>
      <c r="G36" s="6"/>
      <c r="H36" s="7">
        <v>10</v>
      </c>
      <c r="I36" s="6"/>
      <c r="J36" s="7">
        <v>10</v>
      </c>
      <c r="K36" s="6"/>
      <c r="L36" s="6">
        <v>1</v>
      </c>
      <c r="M36" s="8">
        <f t="shared" si="1"/>
        <v>36</v>
      </c>
    </row>
    <row r="37" spans="1:13" x14ac:dyDescent="0.25">
      <c r="A37" s="2">
        <v>27</v>
      </c>
      <c r="B37" s="3" t="s">
        <v>62</v>
      </c>
      <c r="C37" s="4" t="s">
        <v>63</v>
      </c>
      <c r="D37" s="5">
        <v>5</v>
      </c>
      <c r="E37" s="6"/>
      <c r="F37" s="7">
        <v>10</v>
      </c>
      <c r="G37" s="6"/>
      <c r="H37" s="7">
        <v>5</v>
      </c>
      <c r="I37" s="6"/>
      <c r="J37" s="7">
        <v>5</v>
      </c>
      <c r="K37" s="6"/>
      <c r="L37" s="6">
        <v>2</v>
      </c>
      <c r="M37" s="8">
        <f t="shared" si="1"/>
        <v>22</v>
      </c>
    </row>
    <row r="38" spans="1:13" x14ac:dyDescent="0.25">
      <c r="A38" s="2">
        <v>28</v>
      </c>
      <c r="B38" s="3" t="s">
        <v>64</v>
      </c>
      <c r="C38" s="4" t="s">
        <v>63</v>
      </c>
      <c r="D38" s="5">
        <v>10</v>
      </c>
      <c r="E38" s="6"/>
      <c r="F38" s="7">
        <v>12</v>
      </c>
      <c r="G38" s="6"/>
      <c r="H38" s="7">
        <v>10</v>
      </c>
      <c r="I38" s="6"/>
      <c r="J38" s="7">
        <v>5</v>
      </c>
      <c r="K38" s="6"/>
      <c r="L38" s="6">
        <v>1</v>
      </c>
      <c r="M38" s="8">
        <f t="shared" si="1"/>
        <v>28</v>
      </c>
    </row>
    <row r="39" spans="1:13" ht="28.5" x14ac:dyDescent="0.25">
      <c r="A39" s="2">
        <v>29</v>
      </c>
      <c r="B39" s="3" t="s">
        <v>65</v>
      </c>
      <c r="C39" s="4" t="s">
        <v>66</v>
      </c>
      <c r="D39" s="5">
        <v>55</v>
      </c>
      <c r="E39" s="6"/>
      <c r="F39" s="7">
        <v>35</v>
      </c>
      <c r="G39" s="6"/>
      <c r="H39" s="7">
        <v>15</v>
      </c>
      <c r="I39" s="6"/>
      <c r="J39" s="7">
        <v>10</v>
      </c>
      <c r="K39" s="6"/>
      <c r="L39" s="6">
        <v>1</v>
      </c>
      <c r="M39" s="8">
        <f t="shared" si="1"/>
        <v>61</v>
      </c>
    </row>
    <row r="40" spans="1:13" x14ac:dyDescent="0.25">
      <c r="A40" s="2">
        <v>30</v>
      </c>
      <c r="B40" s="3" t="s">
        <v>67</v>
      </c>
      <c r="C40" s="4" t="s">
        <v>53</v>
      </c>
      <c r="D40" s="5">
        <v>0</v>
      </c>
      <c r="E40" s="6"/>
      <c r="F40" s="7">
        <v>10</v>
      </c>
      <c r="G40" s="6"/>
      <c r="H40" s="7">
        <v>8</v>
      </c>
      <c r="I40" s="6"/>
      <c r="J40" s="7">
        <v>5</v>
      </c>
      <c r="K40" s="6"/>
      <c r="L40" s="6">
        <v>1</v>
      </c>
      <c r="M40" s="8">
        <f t="shared" si="1"/>
        <v>24</v>
      </c>
    </row>
    <row r="41" spans="1:13" ht="28.5" x14ac:dyDescent="0.25">
      <c r="A41" s="2">
        <v>31</v>
      </c>
      <c r="B41" s="3" t="s">
        <v>68</v>
      </c>
      <c r="C41" s="4" t="s">
        <v>69</v>
      </c>
      <c r="D41" s="5">
        <v>10</v>
      </c>
      <c r="E41" s="6"/>
      <c r="F41" s="7">
        <v>24</v>
      </c>
      <c r="G41" s="6"/>
      <c r="H41" s="7">
        <v>15</v>
      </c>
      <c r="I41" s="6"/>
      <c r="J41" s="7">
        <v>10</v>
      </c>
      <c r="K41" s="6"/>
      <c r="L41" s="6">
        <v>2</v>
      </c>
      <c r="M41" s="8">
        <f t="shared" si="1"/>
        <v>51</v>
      </c>
    </row>
    <row r="42" spans="1:13" x14ac:dyDescent="0.25">
      <c r="A42" s="2">
        <v>32</v>
      </c>
      <c r="B42" s="3" t="s">
        <v>15</v>
      </c>
      <c r="C42" s="4" t="s">
        <v>71</v>
      </c>
      <c r="D42" s="5">
        <v>15</v>
      </c>
      <c r="E42" s="6"/>
      <c r="F42" s="7">
        <v>31</v>
      </c>
      <c r="G42" s="6"/>
      <c r="H42" s="7">
        <v>15</v>
      </c>
      <c r="I42" s="6"/>
      <c r="J42" s="7">
        <v>10</v>
      </c>
      <c r="K42" s="6"/>
      <c r="L42" s="6">
        <v>2</v>
      </c>
      <c r="M42" s="8">
        <f t="shared" si="1"/>
        <v>58</v>
      </c>
    </row>
    <row r="43" spans="1:13" x14ac:dyDescent="0.25">
      <c r="A43" s="2">
        <v>33</v>
      </c>
      <c r="B43" s="3" t="s">
        <v>72</v>
      </c>
      <c r="C43" s="4" t="s">
        <v>73</v>
      </c>
      <c r="D43" s="5">
        <v>15</v>
      </c>
      <c r="E43" s="6"/>
      <c r="F43" s="7">
        <v>30</v>
      </c>
      <c r="G43" s="6"/>
      <c r="H43" s="7">
        <v>10</v>
      </c>
      <c r="I43" s="6"/>
      <c r="J43" s="7">
        <v>5</v>
      </c>
      <c r="K43" s="6"/>
      <c r="L43" s="6">
        <v>2</v>
      </c>
      <c r="M43" s="8">
        <f t="shared" si="1"/>
        <v>47</v>
      </c>
    </row>
    <row r="44" spans="1:13" x14ac:dyDescent="0.25">
      <c r="A44" s="2">
        <v>34</v>
      </c>
      <c r="B44" s="3" t="s">
        <v>96</v>
      </c>
      <c r="C44" s="4" t="s">
        <v>344</v>
      </c>
      <c r="D44" s="9">
        <v>10</v>
      </c>
      <c r="E44" s="6"/>
      <c r="F44" s="7">
        <v>16</v>
      </c>
      <c r="G44" s="6"/>
      <c r="H44" s="7">
        <v>10</v>
      </c>
      <c r="I44" s="6"/>
      <c r="J44" s="7">
        <v>5</v>
      </c>
      <c r="K44" s="6"/>
      <c r="L44" s="6">
        <v>1</v>
      </c>
      <c r="M44" s="8">
        <f t="shared" si="1"/>
        <v>32</v>
      </c>
    </row>
    <row r="45" spans="1:13" x14ac:dyDescent="0.25">
      <c r="A45" s="2">
        <v>35</v>
      </c>
      <c r="B45" s="3" t="s">
        <v>75</v>
      </c>
      <c r="C45" s="4" t="s">
        <v>76</v>
      </c>
      <c r="D45" s="9">
        <v>0</v>
      </c>
      <c r="E45" s="6"/>
      <c r="F45" s="7">
        <v>11</v>
      </c>
      <c r="G45" s="6"/>
      <c r="H45" s="7">
        <v>10</v>
      </c>
      <c r="I45" s="6"/>
      <c r="J45" s="7">
        <v>5</v>
      </c>
      <c r="K45" s="6"/>
      <c r="L45" s="6">
        <v>3</v>
      </c>
      <c r="M45" s="8">
        <f t="shared" si="1"/>
        <v>29</v>
      </c>
    </row>
    <row r="46" spans="1:13" x14ac:dyDescent="0.25">
      <c r="A46" s="2">
        <v>36</v>
      </c>
      <c r="B46" s="3" t="s">
        <v>77</v>
      </c>
      <c r="C46" s="4" t="s">
        <v>78</v>
      </c>
      <c r="D46" s="5">
        <v>10</v>
      </c>
      <c r="E46" s="6"/>
      <c r="F46" s="7">
        <v>21</v>
      </c>
      <c r="G46" s="6"/>
      <c r="H46" s="7">
        <v>10</v>
      </c>
      <c r="I46" s="6"/>
      <c r="J46" s="7">
        <v>5</v>
      </c>
      <c r="K46" s="6"/>
      <c r="L46" s="6">
        <v>3</v>
      </c>
      <c r="M46" s="8">
        <f t="shared" si="1"/>
        <v>39</v>
      </c>
    </row>
    <row r="47" spans="1:13" x14ac:dyDescent="0.25">
      <c r="A47" s="2">
        <v>37</v>
      </c>
      <c r="B47" s="3" t="s">
        <v>79</v>
      </c>
      <c r="C47" s="4" t="s">
        <v>78</v>
      </c>
      <c r="D47" s="5">
        <v>5</v>
      </c>
      <c r="E47" s="6"/>
      <c r="F47" s="7">
        <v>4</v>
      </c>
      <c r="G47" s="6"/>
      <c r="H47" s="7">
        <v>3</v>
      </c>
      <c r="I47" s="6"/>
      <c r="J47" s="7">
        <v>4</v>
      </c>
      <c r="K47" s="6"/>
      <c r="L47" s="6">
        <v>4</v>
      </c>
      <c r="M47" s="8">
        <f t="shared" si="1"/>
        <v>15</v>
      </c>
    </row>
    <row r="48" spans="1:13" x14ac:dyDescent="0.25">
      <c r="A48" s="2">
        <v>38</v>
      </c>
      <c r="B48" s="3" t="s">
        <v>80</v>
      </c>
      <c r="C48" s="4" t="s">
        <v>78</v>
      </c>
      <c r="D48" s="5">
        <v>10</v>
      </c>
      <c r="E48" s="6"/>
      <c r="F48" s="7">
        <v>32</v>
      </c>
      <c r="G48" s="6"/>
      <c r="H48" s="7">
        <v>15</v>
      </c>
      <c r="I48" s="6"/>
      <c r="J48" s="7">
        <v>10</v>
      </c>
      <c r="K48" s="6"/>
      <c r="L48" s="6">
        <v>4</v>
      </c>
      <c r="M48" s="8">
        <f t="shared" si="1"/>
        <v>61</v>
      </c>
    </row>
    <row r="49" spans="1:13" x14ac:dyDescent="0.25">
      <c r="A49" s="2">
        <v>39</v>
      </c>
      <c r="B49" s="3" t="s">
        <v>81</v>
      </c>
      <c r="C49" s="4" t="s">
        <v>78</v>
      </c>
      <c r="D49" s="5">
        <v>0</v>
      </c>
      <c r="E49" s="6"/>
      <c r="F49" s="7">
        <v>2</v>
      </c>
      <c r="G49" s="6"/>
      <c r="H49" s="7">
        <v>1</v>
      </c>
      <c r="I49" s="6"/>
      <c r="J49" s="7">
        <v>1</v>
      </c>
      <c r="K49" s="6"/>
      <c r="L49" s="6">
        <v>4</v>
      </c>
      <c r="M49" s="8">
        <f t="shared" si="1"/>
        <v>8</v>
      </c>
    </row>
    <row r="50" spans="1:13" x14ac:dyDescent="0.25">
      <c r="A50" s="2">
        <v>40</v>
      </c>
      <c r="B50" s="3" t="s">
        <v>82</v>
      </c>
      <c r="C50" s="4" t="s">
        <v>78</v>
      </c>
      <c r="D50" s="5">
        <v>10</v>
      </c>
      <c r="E50" s="6"/>
      <c r="F50" s="7">
        <v>13</v>
      </c>
      <c r="G50" s="6"/>
      <c r="H50" s="7">
        <v>3</v>
      </c>
      <c r="I50" s="6"/>
      <c r="J50" s="7">
        <v>2</v>
      </c>
      <c r="K50" s="6"/>
      <c r="L50" s="6">
        <v>4</v>
      </c>
      <c r="M50" s="8">
        <f t="shared" si="1"/>
        <v>22</v>
      </c>
    </row>
    <row r="51" spans="1:13" x14ac:dyDescent="0.25">
      <c r="A51" s="2">
        <v>41</v>
      </c>
      <c r="B51" s="3" t="s">
        <v>83</v>
      </c>
      <c r="C51" s="4" t="s">
        <v>78</v>
      </c>
      <c r="D51" s="5">
        <v>70</v>
      </c>
      <c r="E51" s="6"/>
      <c r="F51" s="7">
        <v>56</v>
      </c>
      <c r="G51" s="6"/>
      <c r="H51" s="7">
        <v>25</v>
      </c>
      <c r="I51" s="6"/>
      <c r="J51" s="7">
        <v>15</v>
      </c>
      <c r="K51" s="6"/>
      <c r="L51" s="6">
        <v>1</v>
      </c>
      <c r="M51" s="8">
        <f t="shared" si="1"/>
        <v>97</v>
      </c>
    </row>
    <row r="52" spans="1:13" x14ac:dyDescent="0.25">
      <c r="A52" s="2">
        <v>42</v>
      </c>
      <c r="B52" s="3" t="s">
        <v>84</v>
      </c>
      <c r="C52" s="4" t="s">
        <v>85</v>
      </c>
      <c r="D52" s="5">
        <v>5</v>
      </c>
      <c r="E52" s="6"/>
      <c r="F52" s="7">
        <v>14</v>
      </c>
      <c r="G52" s="6"/>
      <c r="H52" s="7">
        <v>5</v>
      </c>
      <c r="I52" s="6"/>
      <c r="J52" s="7">
        <v>5</v>
      </c>
      <c r="K52" s="6"/>
      <c r="L52" s="6">
        <v>2</v>
      </c>
      <c r="M52" s="8">
        <f t="shared" si="1"/>
        <v>26</v>
      </c>
    </row>
    <row r="53" spans="1:13" x14ac:dyDescent="0.25">
      <c r="A53" s="2">
        <v>43</v>
      </c>
      <c r="B53" s="3" t="s">
        <v>86</v>
      </c>
      <c r="C53" s="4" t="s">
        <v>87</v>
      </c>
      <c r="D53" s="5">
        <v>5</v>
      </c>
      <c r="E53" s="6"/>
      <c r="F53" s="7">
        <v>10</v>
      </c>
      <c r="G53" s="6"/>
      <c r="H53" s="7">
        <v>5</v>
      </c>
      <c r="I53" s="6"/>
      <c r="J53" s="7">
        <v>5</v>
      </c>
      <c r="K53" s="6"/>
      <c r="L53" s="6">
        <v>2</v>
      </c>
      <c r="M53" s="8">
        <f t="shared" si="1"/>
        <v>22</v>
      </c>
    </row>
    <row r="54" spans="1:13" x14ac:dyDescent="0.25">
      <c r="A54" s="2">
        <v>44</v>
      </c>
      <c r="B54" s="3" t="s">
        <v>88</v>
      </c>
      <c r="C54" s="4" t="s">
        <v>89</v>
      </c>
      <c r="D54" s="19" t="s">
        <v>90</v>
      </c>
      <c r="E54" s="6"/>
      <c r="F54" s="7">
        <v>8</v>
      </c>
      <c r="G54" s="6"/>
      <c r="H54" s="7">
        <v>5</v>
      </c>
      <c r="I54" s="6"/>
      <c r="J54" s="7">
        <v>5</v>
      </c>
      <c r="K54" s="6"/>
      <c r="L54" s="6">
        <v>2</v>
      </c>
      <c r="M54" s="8">
        <f t="shared" si="1"/>
        <v>20</v>
      </c>
    </row>
    <row r="55" spans="1:13" x14ac:dyDescent="0.25">
      <c r="A55" s="2">
        <v>45</v>
      </c>
      <c r="B55" s="3" t="s">
        <v>345</v>
      </c>
      <c r="C55" s="4" t="s">
        <v>92</v>
      </c>
      <c r="D55" s="5">
        <v>100</v>
      </c>
      <c r="E55" s="6"/>
      <c r="F55" s="7">
        <v>85</v>
      </c>
      <c r="G55" s="6"/>
      <c r="H55" s="7">
        <v>55</v>
      </c>
      <c r="I55" s="6"/>
      <c r="J55" s="7">
        <v>25</v>
      </c>
      <c r="K55" s="6"/>
      <c r="L55" s="6">
        <v>2</v>
      </c>
      <c r="M55" s="8">
        <f t="shared" si="1"/>
        <v>167</v>
      </c>
    </row>
    <row r="56" spans="1:13" x14ac:dyDescent="0.25">
      <c r="A56" s="2">
        <v>46</v>
      </c>
      <c r="B56" s="3" t="s">
        <v>93</v>
      </c>
      <c r="C56" s="4" t="s">
        <v>78</v>
      </c>
      <c r="D56" s="5">
        <v>10</v>
      </c>
      <c r="E56" s="6"/>
      <c r="F56" s="7">
        <v>32</v>
      </c>
      <c r="G56" s="6"/>
      <c r="H56" s="7">
        <v>25</v>
      </c>
      <c r="I56" s="6"/>
      <c r="J56" s="7">
        <v>15</v>
      </c>
      <c r="K56" s="6"/>
      <c r="L56" s="6">
        <v>2</v>
      </c>
      <c r="M56" s="8">
        <f t="shared" si="1"/>
        <v>74</v>
      </c>
    </row>
    <row r="57" spans="1:13" x14ac:dyDescent="0.25">
      <c r="A57" s="2">
        <v>47</v>
      </c>
      <c r="B57" s="3" t="s">
        <v>94</v>
      </c>
      <c r="C57" s="4" t="s">
        <v>95</v>
      </c>
      <c r="D57" s="5">
        <v>0</v>
      </c>
      <c r="E57" s="6"/>
      <c r="F57" s="7">
        <v>25</v>
      </c>
      <c r="G57" s="6"/>
      <c r="H57" s="7">
        <v>10</v>
      </c>
      <c r="I57" s="6"/>
      <c r="J57" s="7">
        <v>5</v>
      </c>
      <c r="K57" s="6"/>
      <c r="L57" s="6">
        <v>2</v>
      </c>
      <c r="M57" s="8">
        <f t="shared" si="1"/>
        <v>42</v>
      </c>
    </row>
    <row r="58" spans="1:13" x14ac:dyDescent="0.25">
      <c r="A58" s="2">
        <v>48</v>
      </c>
      <c r="B58" s="3" t="s">
        <v>125</v>
      </c>
      <c r="C58" s="4" t="s">
        <v>359</v>
      </c>
      <c r="D58" s="5">
        <v>10</v>
      </c>
      <c r="E58" s="6"/>
      <c r="F58" s="7">
        <v>25</v>
      </c>
      <c r="G58" s="6"/>
      <c r="H58" s="7">
        <v>15</v>
      </c>
      <c r="I58" s="6"/>
      <c r="J58" s="7">
        <v>10</v>
      </c>
      <c r="K58" s="6"/>
      <c r="L58" s="6">
        <v>2</v>
      </c>
      <c r="M58" s="8">
        <f t="shared" si="1"/>
        <v>52</v>
      </c>
    </row>
    <row r="59" spans="1:13" x14ac:dyDescent="0.25">
      <c r="A59" s="2">
        <v>49</v>
      </c>
      <c r="B59" s="3" t="s">
        <v>98</v>
      </c>
      <c r="C59" s="4" t="s">
        <v>78</v>
      </c>
      <c r="D59" s="5">
        <v>10</v>
      </c>
      <c r="E59" s="6"/>
      <c r="F59" s="7">
        <v>25</v>
      </c>
      <c r="G59" s="6"/>
      <c r="H59" s="7">
        <v>15</v>
      </c>
      <c r="I59" s="6"/>
      <c r="J59" s="7">
        <v>10</v>
      </c>
      <c r="K59" s="6"/>
      <c r="L59" s="6">
        <v>2</v>
      </c>
      <c r="M59" s="8">
        <f t="shared" si="1"/>
        <v>52</v>
      </c>
    </row>
    <row r="60" spans="1:13" ht="15.75" x14ac:dyDescent="0.25">
      <c r="A60" s="2">
        <v>50</v>
      </c>
      <c r="B60" s="20" t="s">
        <v>99</v>
      </c>
      <c r="C60" s="4" t="s">
        <v>100</v>
      </c>
      <c r="D60" s="5">
        <v>0</v>
      </c>
      <c r="E60" s="6"/>
      <c r="F60" s="7">
        <v>25</v>
      </c>
      <c r="G60" s="6"/>
      <c r="H60" s="7">
        <v>15</v>
      </c>
      <c r="I60" s="6"/>
      <c r="J60" s="7">
        <v>10</v>
      </c>
      <c r="K60" s="6"/>
      <c r="L60" s="6">
        <v>2</v>
      </c>
      <c r="M60" s="8">
        <f t="shared" si="1"/>
        <v>52</v>
      </c>
    </row>
    <row r="61" spans="1:13" x14ac:dyDescent="0.25">
      <c r="A61" s="2">
        <v>51</v>
      </c>
      <c r="B61" s="3" t="s">
        <v>101</v>
      </c>
      <c r="C61" s="4" t="s">
        <v>78</v>
      </c>
      <c r="D61" s="5">
        <v>15</v>
      </c>
      <c r="E61" s="6"/>
      <c r="F61" s="7">
        <v>26</v>
      </c>
      <c r="G61" s="6"/>
      <c r="H61" s="7">
        <v>11</v>
      </c>
      <c r="I61" s="6"/>
      <c r="J61" s="7">
        <v>10</v>
      </c>
      <c r="K61" s="6"/>
      <c r="L61" s="6">
        <v>2</v>
      </c>
      <c r="M61" s="8">
        <f t="shared" si="1"/>
        <v>49</v>
      </c>
    </row>
    <row r="62" spans="1:13" x14ac:dyDescent="0.25">
      <c r="A62" s="2">
        <v>52</v>
      </c>
      <c r="B62" s="3" t="s">
        <v>102</v>
      </c>
      <c r="C62" s="4" t="s">
        <v>78</v>
      </c>
      <c r="D62" s="5">
        <v>0</v>
      </c>
      <c r="E62" s="6"/>
      <c r="F62" s="7">
        <v>20</v>
      </c>
      <c r="G62" s="6"/>
      <c r="H62" s="7">
        <v>10</v>
      </c>
      <c r="I62" s="6"/>
      <c r="J62" s="7">
        <v>10</v>
      </c>
      <c r="K62" s="6"/>
      <c r="L62" s="6">
        <v>2</v>
      </c>
      <c r="M62" s="8">
        <f t="shared" si="1"/>
        <v>42</v>
      </c>
    </row>
    <row r="63" spans="1:13" x14ac:dyDescent="0.25">
      <c r="A63" s="2">
        <v>53</v>
      </c>
      <c r="B63" s="3" t="s">
        <v>103</v>
      </c>
      <c r="C63" s="4" t="s">
        <v>104</v>
      </c>
      <c r="D63" s="5">
        <v>10</v>
      </c>
      <c r="E63" s="6"/>
      <c r="F63" s="7">
        <v>25</v>
      </c>
      <c r="G63" s="6"/>
      <c r="H63" s="7">
        <v>15</v>
      </c>
      <c r="I63" s="6"/>
      <c r="J63" s="7">
        <v>10</v>
      </c>
      <c r="K63" s="6"/>
      <c r="L63" s="6">
        <v>2</v>
      </c>
      <c r="M63" s="8">
        <f t="shared" si="1"/>
        <v>52</v>
      </c>
    </row>
    <row r="64" spans="1:13" x14ac:dyDescent="0.25">
      <c r="A64" s="2">
        <v>54</v>
      </c>
      <c r="B64" s="3" t="s">
        <v>105</v>
      </c>
      <c r="C64" s="4" t="s">
        <v>97</v>
      </c>
      <c r="D64" s="5">
        <v>10</v>
      </c>
      <c r="E64" s="6"/>
      <c r="F64" s="7">
        <v>26</v>
      </c>
      <c r="G64" s="6"/>
      <c r="H64" s="7">
        <v>10</v>
      </c>
      <c r="I64" s="6"/>
      <c r="J64" s="7">
        <v>10</v>
      </c>
      <c r="K64" s="6"/>
      <c r="L64" s="6">
        <v>2</v>
      </c>
      <c r="M64" s="8">
        <f t="shared" si="1"/>
        <v>48</v>
      </c>
    </row>
    <row r="65" spans="1:13" x14ac:dyDescent="0.25">
      <c r="A65" s="2">
        <v>55</v>
      </c>
      <c r="B65" s="3" t="s">
        <v>106</v>
      </c>
      <c r="C65" s="4" t="s">
        <v>104</v>
      </c>
      <c r="D65" s="5">
        <v>0</v>
      </c>
      <c r="E65" s="6"/>
      <c r="F65" s="7">
        <v>20</v>
      </c>
      <c r="G65" s="6"/>
      <c r="H65" s="7">
        <v>15</v>
      </c>
      <c r="I65" s="6"/>
      <c r="J65" s="7">
        <v>10</v>
      </c>
      <c r="K65" s="6"/>
      <c r="L65" s="6">
        <v>2</v>
      </c>
      <c r="M65" s="8">
        <f t="shared" si="1"/>
        <v>47</v>
      </c>
    </row>
    <row r="66" spans="1:13" x14ac:dyDescent="0.25">
      <c r="A66" s="2">
        <v>56</v>
      </c>
      <c r="B66" s="3" t="s">
        <v>107</v>
      </c>
      <c r="C66" s="4" t="s">
        <v>108</v>
      </c>
      <c r="D66" s="5">
        <v>10</v>
      </c>
      <c r="E66" s="6"/>
      <c r="F66" s="7">
        <v>32</v>
      </c>
      <c r="G66" s="6"/>
      <c r="H66" s="7">
        <v>15</v>
      </c>
      <c r="I66" s="6"/>
      <c r="J66" s="7">
        <v>10</v>
      </c>
      <c r="K66" s="6"/>
      <c r="L66" s="6">
        <v>2</v>
      </c>
      <c r="M66" s="8">
        <f t="shared" si="1"/>
        <v>59</v>
      </c>
    </row>
    <row r="67" spans="1:13" x14ac:dyDescent="0.25">
      <c r="A67" s="2">
        <v>57</v>
      </c>
      <c r="B67" s="3" t="s">
        <v>109</v>
      </c>
      <c r="C67" s="4" t="s">
        <v>110</v>
      </c>
      <c r="D67" s="5">
        <v>15</v>
      </c>
      <c r="E67" s="6"/>
      <c r="F67" s="7">
        <v>25</v>
      </c>
      <c r="G67" s="6"/>
      <c r="H67" s="7">
        <v>20</v>
      </c>
      <c r="I67" s="6"/>
      <c r="J67" s="7">
        <v>10</v>
      </c>
      <c r="K67" s="6"/>
      <c r="L67" s="6">
        <v>2</v>
      </c>
      <c r="M67" s="8">
        <f t="shared" si="1"/>
        <v>57</v>
      </c>
    </row>
    <row r="68" spans="1:13" x14ac:dyDescent="0.25">
      <c r="A68" s="2">
        <v>58</v>
      </c>
      <c r="B68" s="3" t="s">
        <v>111</v>
      </c>
      <c r="C68" s="4"/>
      <c r="D68" s="5">
        <v>0</v>
      </c>
      <c r="E68" s="6"/>
      <c r="F68" s="7">
        <v>35</v>
      </c>
      <c r="G68" s="6"/>
      <c r="H68" s="7">
        <v>25</v>
      </c>
      <c r="I68" s="6"/>
      <c r="J68" s="7">
        <v>15</v>
      </c>
      <c r="K68" s="6"/>
      <c r="L68" s="6">
        <v>2</v>
      </c>
      <c r="M68" s="8">
        <f t="shared" si="1"/>
        <v>77</v>
      </c>
    </row>
    <row r="69" spans="1:13" x14ac:dyDescent="0.25">
      <c r="A69" s="2">
        <v>59</v>
      </c>
      <c r="B69" s="3" t="s">
        <v>112</v>
      </c>
      <c r="C69" s="4" t="s">
        <v>104</v>
      </c>
      <c r="D69" s="5">
        <v>6</v>
      </c>
      <c r="E69" s="6"/>
      <c r="F69" s="7">
        <v>25</v>
      </c>
      <c r="G69" s="6"/>
      <c r="H69" s="7">
        <v>20</v>
      </c>
      <c r="I69" s="6"/>
      <c r="J69" s="7">
        <v>5</v>
      </c>
      <c r="K69" s="6"/>
      <c r="L69" s="6">
        <v>2</v>
      </c>
      <c r="M69" s="8">
        <f t="shared" si="1"/>
        <v>52</v>
      </c>
    </row>
    <row r="70" spans="1:13" x14ac:dyDescent="0.25">
      <c r="A70" s="2">
        <v>60</v>
      </c>
      <c r="B70" s="3" t="s">
        <v>113</v>
      </c>
      <c r="C70" s="4" t="s">
        <v>114</v>
      </c>
      <c r="D70" s="5">
        <v>0</v>
      </c>
      <c r="E70" s="6"/>
      <c r="F70" s="7">
        <v>15</v>
      </c>
      <c r="G70" s="6"/>
      <c r="H70" s="7">
        <v>10</v>
      </c>
      <c r="I70" s="6"/>
      <c r="J70" s="7">
        <v>5</v>
      </c>
      <c r="K70" s="6"/>
      <c r="L70" s="6">
        <v>2</v>
      </c>
      <c r="M70" s="8">
        <f t="shared" si="1"/>
        <v>32</v>
      </c>
    </row>
    <row r="71" spans="1:13" x14ac:dyDescent="0.25">
      <c r="A71" s="2">
        <v>61</v>
      </c>
      <c r="B71" s="3" t="s">
        <v>115</v>
      </c>
      <c r="C71" s="4" t="s">
        <v>116</v>
      </c>
      <c r="D71" s="19" t="s">
        <v>90</v>
      </c>
      <c r="E71" s="6"/>
      <c r="F71" s="7">
        <v>15</v>
      </c>
      <c r="G71" s="6"/>
      <c r="H71" s="7">
        <v>10</v>
      </c>
      <c r="I71" s="6"/>
      <c r="J71" s="7">
        <v>5</v>
      </c>
      <c r="K71" s="6"/>
      <c r="L71" s="6">
        <v>2</v>
      </c>
      <c r="M71" s="8">
        <f t="shared" si="1"/>
        <v>32</v>
      </c>
    </row>
    <row r="72" spans="1:13" x14ac:dyDescent="0.25">
      <c r="A72" s="2">
        <v>62</v>
      </c>
      <c r="B72" s="3" t="s">
        <v>117</v>
      </c>
      <c r="C72" s="4" t="s">
        <v>118</v>
      </c>
      <c r="D72" s="5">
        <v>10</v>
      </c>
      <c r="E72" s="6"/>
      <c r="F72" s="7">
        <v>35</v>
      </c>
      <c r="G72" s="6"/>
      <c r="H72" s="7">
        <v>15</v>
      </c>
      <c r="I72" s="6"/>
      <c r="J72" s="7">
        <v>5</v>
      </c>
      <c r="K72" s="6"/>
      <c r="L72" s="6">
        <v>2</v>
      </c>
      <c r="M72" s="8">
        <f t="shared" si="1"/>
        <v>57</v>
      </c>
    </row>
    <row r="73" spans="1:13" x14ac:dyDescent="0.25">
      <c r="A73" s="2">
        <v>63</v>
      </c>
      <c r="B73" s="3" t="s">
        <v>119</v>
      </c>
      <c r="C73" s="4" t="s">
        <v>118</v>
      </c>
      <c r="D73" s="5">
        <v>10</v>
      </c>
      <c r="E73" s="6"/>
      <c r="F73" s="7">
        <v>30</v>
      </c>
      <c r="G73" s="6"/>
      <c r="H73" s="7">
        <v>10</v>
      </c>
      <c r="I73" s="6"/>
      <c r="J73" s="7">
        <v>4</v>
      </c>
      <c r="K73" s="6"/>
      <c r="L73" s="6">
        <v>1</v>
      </c>
      <c r="M73" s="8">
        <f t="shared" si="1"/>
        <v>45</v>
      </c>
    </row>
    <row r="74" spans="1:13" x14ac:dyDescent="0.25">
      <c r="A74" s="2">
        <v>64</v>
      </c>
      <c r="B74" s="3" t="s">
        <v>120</v>
      </c>
      <c r="C74" s="4" t="s">
        <v>121</v>
      </c>
      <c r="D74" s="5">
        <v>0</v>
      </c>
      <c r="E74" s="6"/>
      <c r="F74" s="7">
        <v>15</v>
      </c>
      <c r="G74" s="6"/>
      <c r="H74" s="7">
        <v>10</v>
      </c>
      <c r="I74" s="6"/>
      <c r="J74" s="7">
        <v>4</v>
      </c>
      <c r="K74" s="6"/>
      <c r="L74" s="6">
        <v>2</v>
      </c>
      <c r="M74" s="8">
        <f t="shared" si="1"/>
        <v>31</v>
      </c>
    </row>
    <row r="75" spans="1:13" x14ac:dyDescent="0.25">
      <c r="A75" s="2">
        <v>65</v>
      </c>
      <c r="B75" s="3" t="s">
        <v>122</v>
      </c>
      <c r="C75" s="4" t="s">
        <v>121</v>
      </c>
      <c r="D75" s="5">
        <v>10</v>
      </c>
      <c r="E75" s="6"/>
      <c r="F75" s="7">
        <v>31</v>
      </c>
      <c r="G75" s="6"/>
      <c r="H75" s="7">
        <v>15</v>
      </c>
      <c r="I75" s="6"/>
      <c r="J75" s="7">
        <v>3</v>
      </c>
      <c r="K75" s="6"/>
      <c r="L75" s="6">
        <v>1</v>
      </c>
      <c r="M75" s="8">
        <f t="shared" si="1"/>
        <v>50</v>
      </c>
    </row>
    <row r="76" spans="1:13" ht="28.5" x14ac:dyDescent="0.25">
      <c r="A76" s="2">
        <v>66</v>
      </c>
      <c r="B76" s="3" t="s">
        <v>123</v>
      </c>
      <c r="C76" s="4" t="s">
        <v>124</v>
      </c>
      <c r="D76" s="5">
        <v>10</v>
      </c>
      <c r="E76" s="6"/>
      <c r="F76" s="7">
        <v>34</v>
      </c>
      <c r="G76" s="6"/>
      <c r="H76" s="7">
        <v>10</v>
      </c>
      <c r="I76" s="6"/>
      <c r="J76" s="7">
        <v>3</v>
      </c>
      <c r="K76" s="6"/>
      <c r="L76" s="6">
        <v>2</v>
      </c>
      <c r="M76" s="8">
        <f t="shared" si="1"/>
        <v>49</v>
      </c>
    </row>
    <row r="77" spans="1:13" x14ac:dyDescent="0.25">
      <c r="A77" s="2">
        <v>67</v>
      </c>
      <c r="B77" s="3" t="s">
        <v>125</v>
      </c>
      <c r="C77" s="4" t="s">
        <v>126</v>
      </c>
      <c r="D77" s="5">
        <v>20</v>
      </c>
      <c r="E77" s="6"/>
      <c r="F77" s="7">
        <v>30</v>
      </c>
      <c r="G77" s="6"/>
      <c r="H77" s="7">
        <v>10</v>
      </c>
      <c r="I77" s="6"/>
      <c r="J77" s="7">
        <v>2</v>
      </c>
      <c r="K77" s="6"/>
      <c r="L77" s="6">
        <v>0</v>
      </c>
      <c r="M77" s="8">
        <f t="shared" si="1"/>
        <v>42</v>
      </c>
    </row>
    <row r="78" spans="1:13" x14ac:dyDescent="0.25">
      <c r="A78" s="2">
        <v>68</v>
      </c>
      <c r="B78" s="3" t="s">
        <v>127</v>
      </c>
      <c r="C78" s="4" t="s">
        <v>121</v>
      </c>
      <c r="D78" s="5">
        <v>0</v>
      </c>
      <c r="E78" s="6"/>
      <c r="F78" s="7">
        <v>10</v>
      </c>
      <c r="G78" s="6"/>
      <c r="H78" s="7">
        <v>10</v>
      </c>
      <c r="I78" s="6"/>
      <c r="J78" s="7">
        <v>2</v>
      </c>
      <c r="K78" s="6"/>
      <c r="L78" s="6">
        <v>0</v>
      </c>
      <c r="M78" s="8">
        <f t="shared" si="1"/>
        <v>22</v>
      </c>
    </row>
    <row r="79" spans="1:13" x14ac:dyDescent="0.25">
      <c r="A79" s="2">
        <v>69</v>
      </c>
      <c r="B79" s="3" t="s">
        <v>128</v>
      </c>
      <c r="C79" s="4" t="s">
        <v>129</v>
      </c>
      <c r="D79" s="5">
        <v>0</v>
      </c>
      <c r="E79" s="6"/>
      <c r="F79" s="7">
        <v>10</v>
      </c>
      <c r="G79" s="6"/>
      <c r="H79" s="7">
        <v>5</v>
      </c>
      <c r="I79" s="6"/>
      <c r="J79" s="7">
        <v>2</v>
      </c>
      <c r="K79" s="6"/>
      <c r="L79" s="6">
        <v>1</v>
      </c>
      <c r="M79" s="8">
        <f t="shared" si="1"/>
        <v>18</v>
      </c>
    </row>
    <row r="80" spans="1:13" x14ac:dyDescent="0.25">
      <c r="A80" s="2">
        <v>70</v>
      </c>
      <c r="B80" s="3" t="s">
        <v>130</v>
      </c>
      <c r="C80" s="4" t="s">
        <v>131</v>
      </c>
      <c r="D80" s="5">
        <v>50</v>
      </c>
      <c r="E80" s="6"/>
      <c r="F80" s="7">
        <v>25</v>
      </c>
      <c r="G80" s="6"/>
      <c r="H80" s="7">
        <v>15</v>
      </c>
      <c r="I80" s="6"/>
      <c r="J80" s="7">
        <v>1</v>
      </c>
      <c r="K80" s="6"/>
      <c r="L80" s="6">
        <v>1</v>
      </c>
      <c r="M80" s="8">
        <f t="shared" si="1"/>
        <v>42</v>
      </c>
    </row>
    <row r="81" spans="1:13" x14ac:dyDescent="0.25">
      <c r="A81" s="2">
        <v>71</v>
      </c>
      <c r="B81" s="3" t="s">
        <v>132</v>
      </c>
      <c r="C81" s="4" t="s">
        <v>131</v>
      </c>
      <c r="D81" s="5">
        <v>20</v>
      </c>
      <c r="E81" s="6"/>
      <c r="F81" s="7">
        <v>30</v>
      </c>
      <c r="G81" s="6"/>
      <c r="H81" s="7">
        <v>12</v>
      </c>
      <c r="I81" s="6"/>
      <c r="J81" s="7">
        <v>4</v>
      </c>
      <c r="K81" s="6"/>
      <c r="L81" s="6">
        <v>2</v>
      </c>
      <c r="M81" s="8">
        <f t="shared" si="1"/>
        <v>48</v>
      </c>
    </row>
    <row r="82" spans="1:13" x14ac:dyDescent="0.25">
      <c r="A82" s="2">
        <v>72</v>
      </c>
      <c r="B82" s="3" t="s">
        <v>133</v>
      </c>
      <c r="C82" s="4" t="s">
        <v>134</v>
      </c>
      <c r="D82" s="5">
        <v>70</v>
      </c>
      <c r="E82" s="6"/>
      <c r="F82" s="7">
        <v>52</v>
      </c>
      <c r="G82" s="6"/>
      <c r="H82" s="7">
        <v>30</v>
      </c>
      <c r="I82" s="6"/>
      <c r="J82" s="7">
        <v>5</v>
      </c>
      <c r="K82" s="6"/>
      <c r="L82" s="6">
        <v>1</v>
      </c>
      <c r="M82" s="8">
        <f>SUM(F82:L82)</f>
        <v>88</v>
      </c>
    </row>
    <row r="83" spans="1:13" ht="15.75" x14ac:dyDescent="0.25">
      <c r="A83" s="21">
        <v>73</v>
      </c>
      <c r="B83" s="22" t="s">
        <v>135</v>
      </c>
      <c r="C83" s="23" t="s">
        <v>346</v>
      </c>
      <c r="D83" s="5">
        <v>0</v>
      </c>
      <c r="E83" s="5"/>
      <c r="F83" s="7">
        <v>15</v>
      </c>
      <c r="G83" s="5"/>
      <c r="H83" s="7">
        <v>10</v>
      </c>
      <c r="I83" s="5"/>
      <c r="J83" s="7">
        <v>2</v>
      </c>
      <c r="K83" s="5"/>
      <c r="L83" s="5">
        <v>1</v>
      </c>
      <c r="M83" s="8">
        <f t="shared" si="1"/>
        <v>28</v>
      </c>
    </row>
    <row r="84" spans="1:13" x14ac:dyDescent="0.25">
      <c r="A84" s="2">
        <v>74</v>
      </c>
      <c r="B84" s="3" t="s">
        <v>137</v>
      </c>
      <c r="C84" s="4" t="s">
        <v>138</v>
      </c>
      <c r="D84" s="5">
        <v>0</v>
      </c>
      <c r="E84" s="6"/>
      <c r="F84" s="7">
        <v>10</v>
      </c>
      <c r="G84" s="6"/>
      <c r="H84" s="7">
        <v>5</v>
      </c>
      <c r="I84" s="6"/>
      <c r="J84" s="7">
        <v>4</v>
      </c>
      <c r="K84" s="6"/>
      <c r="L84" s="6">
        <v>2</v>
      </c>
      <c r="M84" s="8">
        <f t="shared" si="1"/>
        <v>21</v>
      </c>
    </row>
    <row r="85" spans="1:13" x14ac:dyDescent="0.25">
      <c r="A85" s="2">
        <v>75</v>
      </c>
      <c r="B85" s="3" t="s">
        <v>139</v>
      </c>
      <c r="C85" s="4" t="s">
        <v>140</v>
      </c>
      <c r="D85" s="5">
        <v>10</v>
      </c>
      <c r="E85" s="6"/>
      <c r="F85" s="7">
        <v>10</v>
      </c>
      <c r="G85" s="6"/>
      <c r="H85" s="7">
        <v>5</v>
      </c>
      <c r="I85" s="6"/>
      <c r="J85" s="7">
        <v>4</v>
      </c>
      <c r="K85" s="6"/>
      <c r="L85" s="6">
        <v>2</v>
      </c>
      <c r="M85" s="8">
        <f t="shared" si="1"/>
        <v>21</v>
      </c>
    </row>
    <row r="86" spans="1:13" x14ac:dyDescent="0.25">
      <c r="A86" s="2">
        <v>76</v>
      </c>
      <c r="B86" s="3" t="s">
        <v>141</v>
      </c>
      <c r="C86" s="4" t="s">
        <v>142</v>
      </c>
      <c r="D86" s="5">
        <v>50</v>
      </c>
      <c r="E86" s="6"/>
      <c r="F86" s="7">
        <v>30</v>
      </c>
      <c r="G86" s="6"/>
      <c r="H86" s="7">
        <v>15</v>
      </c>
      <c r="I86" s="6"/>
      <c r="J86" s="7">
        <v>3</v>
      </c>
      <c r="K86" s="6"/>
      <c r="L86" s="6">
        <v>1</v>
      </c>
      <c r="M86" s="8">
        <f t="shared" si="1"/>
        <v>49</v>
      </c>
    </row>
    <row r="87" spans="1:13" x14ac:dyDescent="0.25">
      <c r="A87" s="2">
        <v>77</v>
      </c>
      <c r="B87" s="3" t="s">
        <v>143</v>
      </c>
      <c r="C87" s="4" t="s">
        <v>144</v>
      </c>
      <c r="D87" s="5">
        <v>0</v>
      </c>
      <c r="E87" s="6"/>
      <c r="F87" s="7">
        <v>15</v>
      </c>
      <c r="G87" s="6"/>
      <c r="H87" s="7">
        <v>10</v>
      </c>
      <c r="I87" s="6"/>
      <c r="J87" s="7">
        <v>2</v>
      </c>
      <c r="K87" s="6"/>
      <c r="L87" s="6">
        <v>2</v>
      </c>
      <c r="M87" s="8">
        <f t="shared" si="1"/>
        <v>29</v>
      </c>
    </row>
    <row r="88" spans="1:13" x14ac:dyDescent="0.25">
      <c r="A88" s="2">
        <v>78</v>
      </c>
      <c r="B88" s="3" t="s">
        <v>145</v>
      </c>
      <c r="C88" s="4" t="s">
        <v>146</v>
      </c>
      <c r="D88" s="5">
        <v>10</v>
      </c>
      <c r="E88" s="6"/>
      <c r="F88" s="7">
        <v>15</v>
      </c>
      <c r="G88" s="6"/>
      <c r="H88" s="7">
        <v>10</v>
      </c>
      <c r="I88" s="6"/>
      <c r="J88" s="7">
        <v>5</v>
      </c>
      <c r="K88" s="6"/>
      <c r="L88" s="6">
        <v>3</v>
      </c>
      <c r="M88" s="8">
        <f t="shared" si="1"/>
        <v>33</v>
      </c>
    </row>
    <row r="89" spans="1:13" x14ac:dyDescent="0.25">
      <c r="A89" s="2">
        <v>79</v>
      </c>
      <c r="B89" s="3" t="s">
        <v>147</v>
      </c>
      <c r="C89" s="4" t="s">
        <v>148</v>
      </c>
      <c r="D89" s="5">
        <v>5</v>
      </c>
      <c r="E89" s="6"/>
      <c r="F89" s="7">
        <v>15</v>
      </c>
      <c r="G89" s="6"/>
      <c r="H89" s="7">
        <v>10</v>
      </c>
      <c r="I89" s="6"/>
      <c r="J89" s="7">
        <v>5</v>
      </c>
      <c r="K89" s="6"/>
      <c r="L89" s="6">
        <v>1</v>
      </c>
      <c r="M89" s="8">
        <f t="shared" si="1"/>
        <v>31</v>
      </c>
    </row>
    <row r="90" spans="1:13" x14ac:dyDescent="0.25">
      <c r="A90" s="2">
        <v>80</v>
      </c>
      <c r="B90" s="3" t="s">
        <v>149</v>
      </c>
      <c r="C90" s="4" t="s">
        <v>148</v>
      </c>
      <c r="D90" s="5">
        <v>15</v>
      </c>
      <c r="E90" s="6"/>
      <c r="F90" s="7">
        <v>10</v>
      </c>
      <c r="G90" s="6"/>
      <c r="H90" s="7">
        <v>5</v>
      </c>
      <c r="I90" s="6"/>
      <c r="J90" s="7">
        <v>5</v>
      </c>
      <c r="K90" s="6"/>
      <c r="L90" s="6">
        <v>1</v>
      </c>
      <c r="M90" s="8">
        <f t="shared" si="1"/>
        <v>21</v>
      </c>
    </row>
    <row r="91" spans="1:13" x14ac:dyDescent="0.25">
      <c r="A91" s="2">
        <v>81</v>
      </c>
      <c r="B91" s="3" t="s">
        <v>150</v>
      </c>
      <c r="C91" s="4" t="s">
        <v>151</v>
      </c>
      <c r="D91" s="5">
        <v>0</v>
      </c>
      <c r="E91" s="6"/>
      <c r="F91" s="7">
        <v>20</v>
      </c>
      <c r="G91" s="6"/>
      <c r="H91" s="7">
        <v>10</v>
      </c>
      <c r="I91" s="6"/>
      <c r="J91" s="7">
        <v>4</v>
      </c>
      <c r="K91" s="6"/>
      <c r="L91" s="6">
        <v>1</v>
      </c>
      <c r="M91" s="8">
        <f t="shared" si="1"/>
        <v>35</v>
      </c>
    </row>
    <row r="92" spans="1:13" x14ac:dyDescent="0.25">
      <c r="A92" s="2">
        <v>82</v>
      </c>
      <c r="B92" s="3" t="s">
        <v>152</v>
      </c>
      <c r="C92" s="4" t="s">
        <v>153</v>
      </c>
      <c r="D92" s="5">
        <v>10</v>
      </c>
      <c r="E92" s="6"/>
      <c r="F92" s="7">
        <v>30</v>
      </c>
      <c r="G92" s="6"/>
      <c r="H92" s="7">
        <v>15</v>
      </c>
      <c r="I92" s="6"/>
      <c r="J92" s="7">
        <v>4</v>
      </c>
      <c r="K92" s="6"/>
      <c r="L92" s="6">
        <v>1</v>
      </c>
      <c r="M92" s="8">
        <f t="shared" si="1"/>
        <v>50</v>
      </c>
    </row>
    <row r="93" spans="1:13" x14ac:dyDescent="0.25">
      <c r="A93" s="2">
        <v>83</v>
      </c>
      <c r="B93" s="3" t="s">
        <v>154</v>
      </c>
      <c r="C93" s="4" t="s">
        <v>151</v>
      </c>
      <c r="D93" s="5">
        <v>200</v>
      </c>
      <c r="E93" s="6"/>
      <c r="F93" s="7">
        <v>100</v>
      </c>
      <c r="G93" s="6"/>
      <c r="H93" s="7">
        <v>55</v>
      </c>
      <c r="I93" s="6"/>
      <c r="J93" s="7">
        <v>20</v>
      </c>
      <c r="K93" s="6"/>
      <c r="L93" s="6">
        <v>1</v>
      </c>
      <c r="M93" s="8">
        <f t="shared" si="1"/>
        <v>176</v>
      </c>
    </row>
    <row r="94" spans="1:13" x14ac:dyDescent="0.25">
      <c r="A94" s="2">
        <v>84</v>
      </c>
      <c r="B94" s="3" t="s">
        <v>155</v>
      </c>
      <c r="C94" s="4" t="s">
        <v>156</v>
      </c>
      <c r="D94" s="5">
        <v>15</v>
      </c>
      <c r="E94" s="6"/>
      <c r="F94" s="6">
        <v>15</v>
      </c>
      <c r="G94" s="6"/>
      <c r="H94" s="6">
        <v>10</v>
      </c>
      <c r="I94" s="6"/>
      <c r="J94" s="6">
        <v>3</v>
      </c>
      <c r="K94" s="6"/>
      <c r="L94" s="6">
        <v>1</v>
      </c>
      <c r="M94" s="8">
        <f t="shared" ref="M94:M101" si="2">SUM(F94:L94)</f>
        <v>29</v>
      </c>
    </row>
    <row r="95" spans="1:13" x14ac:dyDescent="0.25">
      <c r="A95" s="2">
        <v>85</v>
      </c>
      <c r="B95" s="3" t="s">
        <v>157</v>
      </c>
      <c r="C95" s="4" t="s">
        <v>158</v>
      </c>
      <c r="D95" s="5">
        <v>10</v>
      </c>
      <c r="E95" s="6"/>
      <c r="F95" s="6">
        <v>20</v>
      </c>
      <c r="G95" s="6"/>
      <c r="H95" s="6">
        <v>10</v>
      </c>
      <c r="I95" s="6"/>
      <c r="J95" s="6">
        <v>2</v>
      </c>
      <c r="K95" s="6"/>
      <c r="L95" s="6">
        <v>1</v>
      </c>
      <c r="M95" s="8">
        <f t="shared" si="2"/>
        <v>33</v>
      </c>
    </row>
    <row r="96" spans="1:13" x14ac:dyDescent="0.25">
      <c r="A96" s="2">
        <v>86</v>
      </c>
      <c r="B96" s="3" t="s">
        <v>159</v>
      </c>
      <c r="C96" s="4" t="s">
        <v>160</v>
      </c>
      <c r="D96" s="5">
        <v>8</v>
      </c>
      <c r="E96" s="6"/>
      <c r="F96" s="6">
        <v>10</v>
      </c>
      <c r="G96" s="6"/>
      <c r="H96" s="6">
        <v>5</v>
      </c>
      <c r="I96" s="6"/>
      <c r="J96" s="6">
        <v>2</v>
      </c>
      <c r="K96" s="6"/>
      <c r="L96" s="6">
        <v>1</v>
      </c>
      <c r="M96" s="8">
        <f t="shared" si="2"/>
        <v>18</v>
      </c>
    </row>
    <row r="97" spans="1:13" x14ac:dyDescent="0.25">
      <c r="A97" s="2">
        <v>87</v>
      </c>
      <c r="B97" s="3" t="s">
        <v>161</v>
      </c>
      <c r="C97" s="4" t="s">
        <v>162</v>
      </c>
      <c r="D97" s="5">
        <v>5</v>
      </c>
      <c r="E97" s="6"/>
      <c r="F97" s="6">
        <v>20</v>
      </c>
      <c r="G97" s="6"/>
      <c r="H97" s="6">
        <v>10</v>
      </c>
      <c r="I97" s="6"/>
      <c r="J97" s="6">
        <v>2</v>
      </c>
      <c r="K97" s="6"/>
      <c r="L97" s="6">
        <v>1</v>
      </c>
      <c r="M97" s="8">
        <f t="shared" si="2"/>
        <v>33</v>
      </c>
    </row>
    <row r="98" spans="1:13" x14ac:dyDescent="0.25">
      <c r="A98" s="2">
        <v>88</v>
      </c>
      <c r="B98" s="3" t="s">
        <v>165</v>
      </c>
      <c r="C98" s="4"/>
      <c r="D98" s="5">
        <v>0</v>
      </c>
      <c r="E98" s="6"/>
      <c r="F98" s="6">
        <v>30</v>
      </c>
      <c r="G98" s="6"/>
      <c r="H98" s="6">
        <v>15</v>
      </c>
      <c r="I98" s="6"/>
      <c r="J98" s="6">
        <v>1</v>
      </c>
      <c r="K98" s="6"/>
      <c r="L98" s="6">
        <v>1</v>
      </c>
      <c r="M98" s="8">
        <f t="shared" si="2"/>
        <v>47</v>
      </c>
    </row>
    <row r="99" spans="1:13" x14ac:dyDescent="0.25">
      <c r="A99" s="2">
        <v>89</v>
      </c>
      <c r="B99" s="3" t="s">
        <v>166</v>
      </c>
      <c r="C99" s="4"/>
      <c r="D99" s="5">
        <v>10</v>
      </c>
      <c r="E99" s="6"/>
      <c r="F99" s="6">
        <v>10</v>
      </c>
      <c r="G99" s="6"/>
      <c r="H99" s="6">
        <v>5</v>
      </c>
      <c r="I99" s="6"/>
      <c r="J99" s="6">
        <v>2</v>
      </c>
      <c r="K99" s="6"/>
      <c r="L99" s="6">
        <v>1</v>
      </c>
      <c r="M99" s="8">
        <f t="shared" si="2"/>
        <v>18</v>
      </c>
    </row>
    <row r="100" spans="1:13" x14ac:dyDescent="0.25">
      <c r="A100" s="2">
        <v>90</v>
      </c>
      <c r="B100" s="3" t="s">
        <v>167</v>
      </c>
      <c r="C100" s="4"/>
      <c r="D100" s="5">
        <v>0</v>
      </c>
      <c r="E100" s="6"/>
      <c r="F100" s="6">
        <v>15</v>
      </c>
      <c r="G100" s="6"/>
      <c r="H100" s="6">
        <v>5</v>
      </c>
      <c r="I100" s="6"/>
      <c r="J100" s="6">
        <v>1</v>
      </c>
      <c r="K100" s="6"/>
      <c r="L100" s="6">
        <v>1</v>
      </c>
      <c r="M100" s="8">
        <f t="shared" si="2"/>
        <v>22</v>
      </c>
    </row>
    <row r="101" spans="1:13" x14ac:dyDescent="0.25">
      <c r="A101" s="2">
        <v>91</v>
      </c>
      <c r="B101" s="3" t="s">
        <v>347</v>
      </c>
      <c r="C101" s="4"/>
      <c r="D101" s="5">
        <v>10</v>
      </c>
      <c r="E101" s="6"/>
      <c r="F101" s="6">
        <v>20</v>
      </c>
      <c r="G101" s="6"/>
      <c r="H101" s="6">
        <v>5</v>
      </c>
      <c r="I101" s="6"/>
      <c r="J101" s="6">
        <v>4</v>
      </c>
      <c r="K101" s="6"/>
      <c r="L101" s="6">
        <v>1</v>
      </c>
      <c r="M101" s="8">
        <f t="shared" si="2"/>
        <v>30</v>
      </c>
    </row>
    <row r="102" spans="1:13" x14ac:dyDescent="0.25">
      <c r="A102" s="2"/>
      <c r="B102" s="3"/>
      <c r="C102" s="10" t="s">
        <v>45</v>
      </c>
      <c r="D102" s="24">
        <f>SUM(D28:D101)</f>
        <v>1894</v>
      </c>
      <c r="E102" s="25"/>
      <c r="F102" s="25">
        <f>SUM(F28:F101)</f>
        <v>2022</v>
      </c>
      <c r="G102" s="11">
        <f>SUM(G78:G96)</f>
        <v>0</v>
      </c>
      <c r="H102" s="25">
        <f>SUM(H28:H101)</f>
        <v>1053</v>
      </c>
      <c r="I102" s="11">
        <f>SUM(I78:I96)</f>
        <v>0</v>
      </c>
      <c r="J102" s="25">
        <f>SUM(J28:J101)</f>
        <v>532</v>
      </c>
      <c r="K102" s="11">
        <f>SUM(K78:K96)</f>
        <v>0</v>
      </c>
      <c r="L102" s="25">
        <v>50</v>
      </c>
      <c r="M102" s="26">
        <f>SUM(M28:M101)</f>
        <v>3731</v>
      </c>
    </row>
    <row r="104" spans="1:13" x14ac:dyDescent="0.25">
      <c r="A104" s="199" t="s">
        <v>168</v>
      </c>
      <c r="B104" s="200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1"/>
    </row>
    <row r="105" spans="1:13" x14ac:dyDescent="0.25">
      <c r="A105" s="199"/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1"/>
    </row>
    <row r="106" spans="1:13" x14ac:dyDescent="0.25">
      <c r="A106" s="2">
        <v>93</v>
      </c>
      <c r="B106" s="3" t="s">
        <v>169</v>
      </c>
      <c r="C106" s="4" t="s">
        <v>170</v>
      </c>
      <c r="D106" s="5">
        <v>15</v>
      </c>
      <c r="E106" s="6"/>
      <c r="F106" s="6">
        <v>30</v>
      </c>
      <c r="G106" s="6"/>
      <c r="H106" s="6">
        <v>5</v>
      </c>
      <c r="I106" s="6"/>
      <c r="J106" s="6">
        <v>6</v>
      </c>
      <c r="K106" s="6"/>
      <c r="L106" s="6">
        <v>2</v>
      </c>
      <c r="M106" s="8">
        <f>SUM(F106:L106)</f>
        <v>43</v>
      </c>
    </row>
    <row r="107" spans="1:13" x14ac:dyDescent="0.25">
      <c r="A107" s="27">
        <v>94</v>
      </c>
      <c r="B107" s="3" t="s">
        <v>171</v>
      </c>
      <c r="C107" s="4" t="s">
        <v>172</v>
      </c>
      <c r="D107" s="5">
        <v>10</v>
      </c>
      <c r="E107" s="5"/>
      <c r="F107" s="6">
        <v>15</v>
      </c>
      <c r="G107" s="6"/>
      <c r="H107" s="6">
        <v>10</v>
      </c>
      <c r="I107" s="6"/>
      <c r="J107" s="6">
        <v>3</v>
      </c>
      <c r="K107" s="6"/>
      <c r="L107" s="6">
        <v>2</v>
      </c>
      <c r="M107" s="8">
        <f t="shared" ref="M107:M117" si="3">SUM(F107:L107)</f>
        <v>30</v>
      </c>
    </row>
    <row r="108" spans="1:13" x14ac:dyDescent="0.25">
      <c r="A108" s="2">
        <v>95</v>
      </c>
      <c r="B108" s="3" t="s">
        <v>173</v>
      </c>
      <c r="C108" s="4" t="s">
        <v>174</v>
      </c>
      <c r="D108" s="5">
        <v>10</v>
      </c>
      <c r="E108" s="6"/>
      <c r="F108" s="6">
        <v>25</v>
      </c>
      <c r="G108" s="6"/>
      <c r="H108" s="6">
        <v>10</v>
      </c>
      <c r="I108" s="6"/>
      <c r="J108" s="6">
        <v>5</v>
      </c>
      <c r="K108" s="6"/>
      <c r="L108" s="6">
        <v>2</v>
      </c>
      <c r="M108" s="8">
        <f t="shared" si="3"/>
        <v>42</v>
      </c>
    </row>
    <row r="109" spans="1:13" x14ac:dyDescent="0.25">
      <c r="A109" s="27">
        <v>96</v>
      </c>
      <c r="B109" s="3" t="s">
        <v>175</v>
      </c>
      <c r="C109" s="4"/>
      <c r="D109" s="5">
        <v>50</v>
      </c>
      <c r="E109" s="6"/>
      <c r="F109" s="6">
        <v>90</v>
      </c>
      <c r="G109" s="6"/>
      <c r="H109" s="6">
        <v>20</v>
      </c>
      <c r="I109" s="6"/>
      <c r="J109" s="6">
        <v>15</v>
      </c>
      <c r="K109" s="6"/>
      <c r="L109" s="6">
        <v>2</v>
      </c>
      <c r="M109" s="8">
        <f t="shared" si="3"/>
        <v>127</v>
      </c>
    </row>
    <row r="110" spans="1:13" x14ac:dyDescent="0.25">
      <c r="A110" s="2">
        <v>97</v>
      </c>
      <c r="B110" s="3" t="s">
        <v>176</v>
      </c>
      <c r="C110" s="4" t="s">
        <v>177</v>
      </c>
      <c r="D110" s="5">
        <v>13</v>
      </c>
      <c r="E110" s="6"/>
      <c r="F110" s="6">
        <v>25</v>
      </c>
      <c r="G110" s="6"/>
      <c r="H110" s="6">
        <v>10</v>
      </c>
      <c r="I110" s="6"/>
      <c r="J110" s="6">
        <v>3</v>
      </c>
      <c r="K110" s="6"/>
      <c r="L110" s="6">
        <v>1</v>
      </c>
      <c r="M110" s="8">
        <f t="shared" si="3"/>
        <v>39</v>
      </c>
    </row>
    <row r="111" spans="1:13" x14ac:dyDescent="0.25">
      <c r="A111" s="27">
        <v>98</v>
      </c>
      <c r="B111" s="3" t="s">
        <v>178</v>
      </c>
      <c r="C111" s="4" t="s">
        <v>179</v>
      </c>
      <c r="D111" s="5">
        <v>20</v>
      </c>
      <c r="E111" s="6"/>
      <c r="F111" s="6">
        <v>70</v>
      </c>
      <c r="G111" s="6"/>
      <c r="H111" s="6">
        <v>9</v>
      </c>
      <c r="I111" s="6"/>
      <c r="J111" s="6">
        <v>4</v>
      </c>
      <c r="K111" s="6"/>
      <c r="L111" s="6">
        <v>1</v>
      </c>
      <c r="M111" s="8">
        <f t="shared" si="3"/>
        <v>84</v>
      </c>
    </row>
    <row r="112" spans="1:13" x14ac:dyDescent="0.25">
      <c r="A112" s="2">
        <v>99</v>
      </c>
      <c r="B112" s="3" t="s">
        <v>180</v>
      </c>
      <c r="C112" s="4" t="s">
        <v>181</v>
      </c>
      <c r="D112" s="5">
        <v>5</v>
      </c>
      <c r="E112" s="6"/>
      <c r="F112" s="6">
        <v>20</v>
      </c>
      <c r="G112" s="6"/>
      <c r="H112" s="6">
        <v>5</v>
      </c>
      <c r="I112" s="6"/>
      <c r="J112" s="6">
        <v>3</v>
      </c>
      <c r="K112" s="6"/>
      <c r="L112" s="6">
        <v>1</v>
      </c>
      <c r="M112" s="8">
        <f t="shared" si="3"/>
        <v>29</v>
      </c>
    </row>
    <row r="113" spans="1:13" x14ac:dyDescent="0.25">
      <c r="A113" s="27">
        <v>100</v>
      </c>
      <c r="B113" s="3" t="s">
        <v>182</v>
      </c>
      <c r="C113" s="4" t="s">
        <v>183</v>
      </c>
      <c r="D113" s="5">
        <v>7</v>
      </c>
      <c r="E113" s="6"/>
      <c r="F113" s="6">
        <v>15</v>
      </c>
      <c r="G113" s="6"/>
      <c r="H113" s="6">
        <v>5</v>
      </c>
      <c r="I113" s="6"/>
      <c r="J113" s="6">
        <v>2</v>
      </c>
      <c r="K113" s="6"/>
      <c r="L113" s="6">
        <v>1</v>
      </c>
      <c r="M113" s="8">
        <f t="shared" si="3"/>
        <v>23</v>
      </c>
    </row>
    <row r="114" spans="1:13" x14ac:dyDescent="0.25">
      <c r="A114" s="2">
        <v>101</v>
      </c>
      <c r="B114" s="3" t="s">
        <v>184</v>
      </c>
      <c r="C114" s="4" t="s">
        <v>185</v>
      </c>
      <c r="D114" s="5">
        <v>10</v>
      </c>
      <c r="E114" s="6"/>
      <c r="F114" s="6">
        <v>30</v>
      </c>
      <c r="G114" s="6"/>
      <c r="H114" s="6">
        <v>10</v>
      </c>
      <c r="I114" s="6"/>
      <c r="J114" s="6">
        <v>3</v>
      </c>
      <c r="K114" s="6"/>
      <c r="L114" s="6">
        <v>1</v>
      </c>
      <c r="M114" s="8">
        <f t="shared" si="3"/>
        <v>44</v>
      </c>
    </row>
    <row r="115" spans="1:13" x14ac:dyDescent="0.25">
      <c r="A115" s="2">
        <v>102</v>
      </c>
      <c r="B115" s="3" t="s">
        <v>360</v>
      </c>
      <c r="C115" s="4" t="s">
        <v>187</v>
      </c>
      <c r="D115" s="5">
        <v>0</v>
      </c>
      <c r="E115" s="6"/>
      <c r="F115" s="6">
        <v>0</v>
      </c>
      <c r="G115" s="6"/>
      <c r="H115" s="6">
        <v>0</v>
      </c>
      <c r="I115" s="6"/>
      <c r="J115" s="6">
        <v>0</v>
      </c>
      <c r="K115" s="6"/>
      <c r="L115" s="6">
        <v>0</v>
      </c>
      <c r="M115" s="8">
        <v>0</v>
      </c>
    </row>
    <row r="116" spans="1:13" x14ac:dyDescent="0.25">
      <c r="A116" s="27">
        <v>103</v>
      </c>
      <c r="B116" s="3" t="s">
        <v>186</v>
      </c>
      <c r="C116" s="4" t="s">
        <v>187</v>
      </c>
      <c r="D116" s="5">
        <v>5</v>
      </c>
      <c r="E116" s="6"/>
      <c r="F116" s="6">
        <v>15</v>
      </c>
      <c r="G116" s="6"/>
      <c r="H116" s="6">
        <v>4</v>
      </c>
      <c r="I116" s="6"/>
      <c r="J116" s="6">
        <v>2</v>
      </c>
      <c r="K116" s="6"/>
      <c r="L116" s="6">
        <v>1</v>
      </c>
      <c r="M116" s="8">
        <f t="shared" si="3"/>
        <v>22</v>
      </c>
    </row>
    <row r="117" spans="1:13" x14ac:dyDescent="0.25">
      <c r="A117" s="2"/>
      <c r="B117" s="2"/>
      <c r="C117" s="10" t="s">
        <v>45</v>
      </c>
      <c r="D117" s="5">
        <f>SUM(D106:D116)</f>
        <v>145</v>
      </c>
      <c r="E117" s="5"/>
      <c r="F117" s="25">
        <f>SUM(F106:F116)</f>
        <v>335</v>
      </c>
      <c r="G117" s="25"/>
      <c r="H117" s="25">
        <f>SUM(H106:H116)</f>
        <v>88</v>
      </c>
      <c r="I117" s="25"/>
      <c r="J117" s="25">
        <f>SUM(J106:J116)</f>
        <v>46</v>
      </c>
      <c r="K117" s="25"/>
      <c r="L117" s="25">
        <f>SUM(L106:L116)</f>
        <v>14</v>
      </c>
      <c r="M117" s="8">
        <f t="shared" si="3"/>
        <v>483</v>
      </c>
    </row>
    <row r="118" spans="1:13" x14ac:dyDescent="0.25">
      <c r="A118" s="12"/>
      <c r="B118" s="13"/>
      <c r="C118" s="14"/>
      <c r="D118" s="15"/>
      <c r="E118" s="15"/>
      <c r="F118" s="28"/>
      <c r="G118" s="28"/>
      <c r="H118" s="28"/>
      <c r="I118" s="28"/>
      <c r="J118" s="28"/>
      <c r="K118" s="28"/>
      <c r="L118" s="28"/>
      <c r="M118" s="29"/>
    </row>
    <row r="119" spans="1:13" x14ac:dyDescent="0.25">
      <c r="A119" s="199" t="s">
        <v>188</v>
      </c>
      <c r="B119" s="200"/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1"/>
    </row>
    <row r="120" spans="1:13" x14ac:dyDescent="0.25">
      <c r="A120" s="199"/>
      <c r="B120" s="200"/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1"/>
    </row>
    <row r="121" spans="1:13" x14ac:dyDescent="0.25">
      <c r="A121" s="2">
        <v>103</v>
      </c>
      <c r="B121" s="30" t="s">
        <v>189</v>
      </c>
      <c r="C121" s="4" t="s">
        <v>190</v>
      </c>
      <c r="D121" s="5">
        <v>10</v>
      </c>
      <c r="E121" s="6"/>
      <c r="F121" s="6">
        <v>20</v>
      </c>
      <c r="G121" s="6"/>
      <c r="H121" s="6">
        <v>10</v>
      </c>
      <c r="I121" s="6"/>
      <c r="J121" s="6">
        <v>5</v>
      </c>
      <c r="K121" s="6"/>
      <c r="L121" s="6">
        <v>2</v>
      </c>
      <c r="M121" s="8">
        <f>SUM(F121:L121)</f>
        <v>37</v>
      </c>
    </row>
    <row r="122" spans="1:13" x14ac:dyDescent="0.25">
      <c r="A122" s="2">
        <v>104</v>
      </c>
      <c r="B122" s="3" t="s">
        <v>191</v>
      </c>
      <c r="C122" s="4" t="s">
        <v>192</v>
      </c>
      <c r="D122" s="5">
        <v>15</v>
      </c>
      <c r="E122" s="6"/>
      <c r="F122" s="6">
        <v>30</v>
      </c>
      <c r="G122" s="6"/>
      <c r="H122" s="6">
        <v>10</v>
      </c>
      <c r="I122" s="6"/>
      <c r="J122" s="6">
        <v>5</v>
      </c>
      <c r="K122" s="6"/>
      <c r="L122" s="6">
        <v>2</v>
      </c>
      <c r="M122" s="8">
        <f t="shared" ref="M122:M123" si="4">SUM(F122:L122)</f>
        <v>47</v>
      </c>
    </row>
    <row r="123" spans="1:13" x14ac:dyDescent="0.25">
      <c r="A123" s="2"/>
      <c r="B123" s="3"/>
      <c r="C123" s="10" t="s">
        <v>45</v>
      </c>
      <c r="D123" s="5">
        <v>25</v>
      </c>
      <c r="E123" s="6"/>
      <c r="F123" s="25">
        <f t="shared" ref="F123:L123" si="5">SUM(F121:F122)</f>
        <v>50</v>
      </c>
      <c r="G123" s="25">
        <f t="shared" si="5"/>
        <v>0</v>
      </c>
      <c r="H123" s="25">
        <f t="shared" si="5"/>
        <v>20</v>
      </c>
      <c r="I123" s="25">
        <f t="shared" si="5"/>
        <v>0</v>
      </c>
      <c r="J123" s="25">
        <f t="shared" si="5"/>
        <v>10</v>
      </c>
      <c r="K123" s="25">
        <f t="shared" si="5"/>
        <v>0</v>
      </c>
      <c r="L123" s="25">
        <f t="shared" si="5"/>
        <v>4</v>
      </c>
      <c r="M123" s="8">
        <f t="shared" si="4"/>
        <v>84</v>
      </c>
    </row>
    <row r="124" spans="1:13" x14ac:dyDescent="0.25">
      <c r="A124" s="12"/>
      <c r="B124" s="13"/>
      <c r="C124" s="14"/>
      <c r="D124" s="15"/>
      <c r="E124" s="16"/>
      <c r="F124" s="17"/>
      <c r="G124" s="17"/>
      <c r="H124" s="17"/>
      <c r="I124" s="17"/>
      <c r="J124" s="17"/>
      <c r="K124" s="17"/>
      <c r="L124" s="17"/>
      <c r="M124" s="18"/>
    </row>
    <row r="125" spans="1:13" x14ac:dyDescent="0.25">
      <c r="A125" s="202" t="s">
        <v>193</v>
      </c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4"/>
    </row>
    <row r="126" spans="1:13" x14ac:dyDescent="0.25">
      <c r="A126" s="202"/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04"/>
    </row>
    <row r="127" spans="1:13" x14ac:dyDescent="0.25">
      <c r="A127" s="2">
        <v>101</v>
      </c>
      <c r="B127" s="3" t="s">
        <v>194</v>
      </c>
      <c r="C127" s="4" t="s">
        <v>195</v>
      </c>
      <c r="D127" s="5">
        <v>45</v>
      </c>
      <c r="E127" s="6"/>
      <c r="F127" s="6">
        <v>52</v>
      </c>
      <c r="G127" s="6"/>
      <c r="H127" s="6">
        <v>8</v>
      </c>
      <c r="I127" s="6"/>
      <c r="J127" s="6">
        <v>5</v>
      </c>
      <c r="K127" s="6"/>
      <c r="L127" s="6">
        <v>1</v>
      </c>
      <c r="M127" s="8">
        <f>SUM(F127:L127)</f>
        <v>66</v>
      </c>
    </row>
    <row r="128" spans="1:13" x14ac:dyDescent="0.25">
      <c r="A128" s="2">
        <v>102</v>
      </c>
      <c r="B128" s="3" t="s">
        <v>196</v>
      </c>
      <c r="C128" s="4" t="s">
        <v>197</v>
      </c>
      <c r="D128" s="5">
        <v>8</v>
      </c>
      <c r="E128" s="6"/>
      <c r="F128" s="6">
        <v>10</v>
      </c>
      <c r="G128" s="6"/>
      <c r="H128" s="6">
        <v>3</v>
      </c>
      <c r="I128" s="6"/>
      <c r="J128" s="6">
        <v>2</v>
      </c>
      <c r="K128" s="6"/>
      <c r="L128" s="6">
        <v>2</v>
      </c>
      <c r="M128" s="8">
        <f t="shared" ref="M128:M141" si="6">SUM(F128:L128)</f>
        <v>17</v>
      </c>
    </row>
    <row r="129" spans="1:13" x14ac:dyDescent="0.25">
      <c r="A129" s="2">
        <v>103</v>
      </c>
      <c r="B129" s="3" t="s">
        <v>198</v>
      </c>
      <c r="C129" s="4" t="s">
        <v>199</v>
      </c>
      <c r="D129" s="5">
        <v>30</v>
      </c>
      <c r="E129" s="6"/>
      <c r="F129" s="6">
        <v>20</v>
      </c>
      <c r="G129" s="6"/>
      <c r="H129" s="6">
        <v>7</v>
      </c>
      <c r="I129" s="6"/>
      <c r="J129" s="6">
        <v>5</v>
      </c>
      <c r="K129" s="6"/>
      <c r="L129" s="6">
        <v>1</v>
      </c>
      <c r="M129" s="8">
        <f t="shared" si="6"/>
        <v>33</v>
      </c>
    </row>
    <row r="130" spans="1:13" x14ac:dyDescent="0.25">
      <c r="A130" s="2">
        <v>104</v>
      </c>
      <c r="B130" s="3" t="s">
        <v>200</v>
      </c>
      <c r="C130" s="4" t="s">
        <v>201</v>
      </c>
      <c r="D130" s="5">
        <v>25</v>
      </c>
      <c r="E130" s="6"/>
      <c r="F130" s="6">
        <v>20</v>
      </c>
      <c r="G130" s="6"/>
      <c r="H130" s="6">
        <v>4</v>
      </c>
      <c r="I130" s="6"/>
      <c r="J130" s="6">
        <v>5</v>
      </c>
      <c r="K130" s="6"/>
      <c r="L130" s="6">
        <v>1</v>
      </c>
      <c r="M130" s="8">
        <f t="shared" si="6"/>
        <v>30</v>
      </c>
    </row>
    <row r="131" spans="1:13" x14ac:dyDescent="0.25">
      <c r="A131" s="2">
        <v>105</v>
      </c>
      <c r="B131" s="3" t="s">
        <v>202</v>
      </c>
      <c r="C131" s="4" t="s">
        <v>203</v>
      </c>
      <c r="D131" s="5">
        <v>0</v>
      </c>
      <c r="E131" s="6"/>
      <c r="F131" s="6">
        <v>10</v>
      </c>
      <c r="G131" s="6"/>
      <c r="H131" s="6">
        <v>5</v>
      </c>
      <c r="I131" s="6"/>
      <c r="J131" s="6">
        <v>2</v>
      </c>
      <c r="K131" s="6"/>
      <c r="L131" s="6">
        <v>1</v>
      </c>
      <c r="M131" s="8">
        <f t="shared" si="6"/>
        <v>18</v>
      </c>
    </row>
    <row r="132" spans="1:13" ht="15.75" x14ac:dyDescent="0.25">
      <c r="A132" s="21">
        <v>106</v>
      </c>
      <c r="B132" s="22" t="s">
        <v>204</v>
      </c>
      <c r="C132" s="23" t="s">
        <v>205</v>
      </c>
      <c r="D132" s="5">
        <v>5</v>
      </c>
      <c r="E132" s="5"/>
      <c r="F132" s="6">
        <v>10</v>
      </c>
      <c r="G132" s="6"/>
      <c r="H132" s="6">
        <v>5</v>
      </c>
      <c r="I132" s="6"/>
      <c r="J132" s="6">
        <v>3</v>
      </c>
      <c r="K132" s="6"/>
      <c r="L132" s="6">
        <v>1</v>
      </c>
      <c r="M132" s="8">
        <f t="shared" si="6"/>
        <v>19</v>
      </c>
    </row>
    <row r="133" spans="1:13" x14ac:dyDescent="0.25">
      <c r="A133" s="2">
        <v>107</v>
      </c>
      <c r="B133" s="3" t="s">
        <v>206</v>
      </c>
      <c r="C133" s="4" t="s">
        <v>205</v>
      </c>
      <c r="D133" s="5">
        <v>0</v>
      </c>
      <c r="E133" s="6"/>
      <c r="F133" s="6">
        <v>10</v>
      </c>
      <c r="G133" s="6"/>
      <c r="H133" s="6">
        <v>5</v>
      </c>
      <c r="I133" s="6"/>
      <c r="J133" s="6">
        <v>3</v>
      </c>
      <c r="K133" s="6"/>
      <c r="L133" s="6">
        <v>1</v>
      </c>
      <c r="M133" s="8">
        <f t="shared" si="6"/>
        <v>19</v>
      </c>
    </row>
    <row r="134" spans="1:13" x14ac:dyDescent="0.25">
      <c r="A134" s="2">
        <v>108</v>
      </c>
      <c r="B134" s="3" t="s">
        <v>207</v>
      </c>
      <c r="C134" s="4" t="s">
        <v>208</v>
      </c>
      <c r="D134" s="6">
        <v>0</v>
      </c>
      <c r="E134" s="6"/>
      <c r="F134" s="6">
        <v>5</v>
      </c>
      <c r="G134" s="6"/>
      <c r="H134" s="6">
        <v>4</v>
      </c>
      <c r="I134" s="6"/>
      <c r="J134" s="6">
        <v>1</v>
      </c>
      <c r="K134" s="6"/>
      <c r="L134" s="6">
        <v>1</v>
      </c>
      <c r="M134" s="8">
        <f t="shared" si="6"/>
        <v>11</v>
      </c>
    </row>
    <row r="135" spans="1:13" x14ac:dyDescent="0.25">
      <c r="A135" s="2">
        <v>109</v>
      </c>
      <c r="B135" s="3" t="s">
        <v>209</v>
      </c>
      <c r="C135" s="4" t="s">
        <v>208</v>
      </c>
      <c r="D135" s="5">
        <v>0</v>
      </c>
      <c r="E135" s="6"/>
      <c r="F135" s="6">
        <v>5</v>
      </c>
      <c r="G135" s="6"/>
      <c r="H135" s="6">
        <v>3</v>
      </c>
      <c r="I135" s="6"/>
      <c r="J135" s="6">
        <v>1</v>
      </c>
      <c r="K135" s="6"/>
      <c r="L135" s="6">
        <v>1</v>
      </c>
      <c r="M135" s="8">
        <f t="shared" si="6"/>
        <v>10</v>
      </c>
    </row>
    <row r="136" spans="1:13" x14ac:dyDescent="0.25">
      <c r="A136" s="2">
        <v>110</v>
      </c>
      <c r="B136" s="3" t="s">
        <v>210</v>
      </c>
      <c r="C136" s="4" t="s">
        <v>208</v>
      </c>
      <c r="D136" s="5">
        <v>0</v>
      </c>
      <c r="E136" s="6"/>
      <c r="F136" s="6">
        <v>10</v>
      </c>
      <c r="G136" s="6"/>
      <c r="H136" s="6">
        <v>5</v>
      </c>
      <c r="I136" s="6"/>
      <c r="J136" s="6">
        <v>1</v>
      </c>
      <c r="K136" s="6"/>
      <c r="L136" s="6">
        <v>1</v>
      </c>
      <c r="M136" s="8">
        <f t="shared" si="6"/>
        <v>17</v>
      </c>
    </row>
    <row r="137" spans="1:13" x14ac:dyDescent="0.25">
      <c r="A137" s="2">
        <v>111</v>
      </c>
      <c r="B137" s="3" t="s">
        <v>211</v>
      </c>
      <c r="C137" s="4" t="s">
        <v>212</v>
      </c>
      <c r="D137" s="5">
        <v>0</v>
      </c>
      <c r="E137" s="6"/>
      <c r="F137" s="6">
        <v>10</v>
      </c>
      <c r="G137" s="6"/>
      <c r="H137" s="6">
        <v>5</v>
      </c>
      <c r="I137" s="6"/>
      <c r="J137" s="6">
        <v>1</v>
      </c>
      <c r="K137" s="6"/>
      <c r="L137" s="6">
        <v>1</v>
      </c>
      <c r="M137" s="8">
        <f t="shared" si="6"/>
        <v>17</v>
      </c>
    </row>
    <row r="138" spans="1:13" x14ac:dyDescent="0.25">
      <c r="A138" s="2">
        <v>112</v>
      </c>
      <c r="B138" s="3" t="s">
        <v>213</v>
      </c>
      <c r="C138" s="4" t="s">
        <v>214</v>
      </c>
      <c r="D138" s="9">
        <v>0</v>
      </c>
      <c r="E138" s="6"/>
      <c r="F138" s="6">
        <v>10</v>
      </c>
      <c r="G138" s="6"/>
      <c r="H138" s="6">
        <v>5</v>
      </c>
      <c r="I138" s="6"/>
      <c r="J138" s="6">
        <v>1</v>
      </c>
      <c r="K138" s="6"/>
      <c r="L138" s="6">
        <v>1</v>
      </c>
      <c r="M138" s="8">
        <f t="shared" si="6"/>
        <v>17</v>
      </c>
    </row>
    <row r="139" spans="1:13" x14ac:dyDescent="0.25">
      <c r="A139" s="2">
        <v>113</v>
      </c>
      <c r="B139" s="3" t="s">
        <v>215</v>
      </c>
      <c r="C139" s="4" t="s">
        <v>216</v>
      </c>
      <c r="D139" s="9">
        <v>0</v>
      </c>
      <c r="E139" s="6"/>
      <c r="F139" s="6">
        <v>10</v>
      </c>
      <c r="G139" s="6"/>
      <c r="H139" s="6">
        <v>5</v>
      </c>
      <c r="I139" s="6"/>
      <c r="J139" s="6">
        <v>1</v>
      </c>
      <c r="K139" s="6"/>
      <c r="L139" s="6">
        <v>1</v>
      </c>
      <c r="M139" s="8">
        <f t="shared" si="6"/>
        <v>17</v>
      </c>
    </row>
    <row r="140" spans="1:13" x14ac:dyDescent="0.25">
      <c r="A140" s="2"/>
      <c r="B140" s="3"/>
      <c r="C140" s="4"/>
      <c r="D140" s="9"/>
      <c r="E140" s="6"/>
      <c r="F140" s="6"/>
      <c r="G140" s="6"/>
      <c r="H140" s="6"/>
      <c r="I140" s="6"/>
      <c r="J140" s="6"/>
      <c r="K140" s="6"/>
      <c r="L140" s="6"/>
      <c r="M140" s="8"/>
    </row>
    <row r="141" spans="1:13" x14ac:dyDescent="0.25">
      <c r="A141" s="2"/>
      <c r="B141" s="3"/>
      <c r="C141" s="10" t="s">
        <v>45</v>
      </c>
      <c r="D141" s="9">
        <v>113</v>
      </c>
      <c r="E141" s="6"/>
      <c r="F141" s="25">
        <f>SUM(F127:F139)</f>
        <v>182</v>
      </c>
      <c r="G141" s="25"/>
      <c r="H141" s="25">
        <f>SUM(H127:H139)</f>
        <v>64</v>
      </c>
      <c r="I141" s="25"/>
      <c r="J141" s="25">
        <f>SUM(J127:J139)</f>
        <v>31</v>
      </c>
      <c r="K141" s="25"/>
      <c r="L141" s="25">
        <f>SUM(L127:L139)</f>
        <v>14</v>
      </c>
      <c r="M141" s="8">
        <f t="shared" si="6"/>
        <v>291</v>
      </c>
    </row>
    <row r="142" spans="1:13" x14ac:dyDescent="0.25">
      <c r="A142" s="12"/>
      <c r="B142" s="13"/>
      <c r="C142" s="14"/>
      <c r="D142" s="15"/>
      <c r="E142" s="16"/>
      <c r="F142" s="17"/>
      <c r="G142" s="17"/>
      <c r="H142" s="17"/>
      <c r="I142" s="17"/>
      <c r="J142" s="17"/>
      <c r="K142" s="17"/>
      <c r="L142" s="17"/>
      <c r="M142" s="18"/>
    </row>
    <row r="143" spans="1:13" x14ac:dyDescent="0.25">
      <c r="A143" s="199" t="s">
        <v>217</v>
      </c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1"/>
    </row>
    <row r="144" spans="1:13" x14ac:dyDescent="0.25">
      <c r="A144" s="199"/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1"/>
    </row>
    <row r="145" spans="1:18" ht="21.95" customHeight="1" x14ac:dyDescent="0.25">
      <c r="A145" s="2">
        <v>114</v>
      </c>
      <c r="B145" s="3" t="s">
        <v>218</v>
      </c>
      <c r="C145" s="4" t="s">
        <v>219</v>
      </c>
      <c r="D145" s="5">
        <v>10</v>
      </c>
      <c r="E145" s="6"/>
      <c r="F145" s="6">
        <v>20</v>
      </c>
      <c r="G145" s="6"/>
      <c r="H145" s="6">
        <v>5</v>
      </c>
      <c r="I145" s="6"/>
      <c r="J145" s="6">
        <v>2</v>
      </c>
      <c r="K145" s="6"/>
      <c r="L145" s="6">
        <v>1</v>
      </c>
      <c r="M145" s="8">
        <f>SUM(F145:L145)</f>
        <v>28</v>
      </c>
      <c r="P145" s="12"/>
      <c r="Q145" s="94"/>
      <c r="R145" s="14"/>
    </row>
    <row r="146" spans="1:18" ht="21.95" customHeight="1" x14ac:dyDescent="0.25">
      <c r="A146" s="2">
        <v>115</v>
      </c>
      <c r="B146" s="3" t="s">
        <v>220</v>
      </c>
      <c r="C146" s="4" t="s">
        <v>221</v>
      </c>
      <c r="D146" s="5">
        <v>27</v>
      </c>
      <c r="E146" s="6"/>
      <c r="F146" s="6">
        <v>40</v>
      </c>
      <c r="G146" s="6"/>
      <c r="H146" s="6">
        <v>15</v>
      </c>
      <c r="I146" s="6"/>
      <c r="J146" s="6">
        <v>2</v>
      </c>
      <c r="K146" s="6"/>
      <c r="L146" s="6">
        <v>1</v>
      </c>
      <c r="M146" s="8">
        <f t="shared" ref="M146:M154" si="7">SUM(F146:L146)</f>
        <v>58</v>
      </c>
    </row>
    <row r="147" spans="1:18" ht="21.95" customHeight="1" x14ac:dyDescent="0.25">
      <c r="A147" s="2">
        <v>116</v>
      </c>
      <c r="B147" s="3" t="s">
        <v>222</v>
      </c>
      <c r="C147" s="4" t="s">
        <v>221</v>
      </c>
      <c r="D147" s="5">
        <v>4</v>
      </c>
      <c r="E147" s="6"/>
      <c r="F147" s="6">
        <v>10</v>
      </c>
      <c r="G147" s="6"/>
      <c r="H147" s="6">
        <v>5</v>
      </c>
      <c r="I147" s="6"/>
      <c r="J147" s="6">
        <v>2</v>
      </c>
      <c r="K147" s="6"/>
      <c r="L147" s="6">
        <v>1</v>
      </c>
      <c r="M147" s="8">
        <f t="shared" si="7"/>
        <v>18</v>
      </c>
    </row>
    <row r="148" spans="1:18" ht="21.95" customHeight="1" x14ac:dyDescent="0.25">
      <c r="A148" s="2">
        <v>117</v>
      </c>
      <c r="B148" s="33" t="s">
        <v>223</v>
      </c>
      <c r="C148" s="4" t="s">
        <v>224</v>
      </c>
      <c r="D148" s="5">
        <v>15</v>
      </c>
      <c r="E148" s="6"/>
      <c r="F148" s="6">
        <v>20</v>
      </c>
      <c r="G148" s="6"/>
      <c r="H148" s="6">
        <v>5</v>
      </c>
      <c r="I148" s="6"/>
      <c r="J148" s="6">
        <v>3</v>
      </c>
      <c r="K148" s="6"/>
      <c r="L148" s="6">
        <v>1</v>
      </c>
      <c r="M148" s="8">
        <f t="shared" si="7"/>
        <v>29</v>
      </c>
    </row>
    <row r="149" spans="1:18" ht="21.95" customHeight="1" x14ac:dyDescent="0.25">
      <c r="A149" s="2">
        <v>118</v>
      </c>
      <c r="B149" s="3" t="s">
        <v>225</v>
      </c>
      <c r="C149" s="4" t="s">
        <v>226</v>
      </c>
      <c r="D149" s="5">
        <v>10</v>
      </c>
      <c r="E149" s="6"/>
      <c r="F149" s="6">
        <v>10</v>
      </c>
      <c r="G149" s="6"/>
      <c r="H149" s="6">
        <v>2</v>
      </c>
      <c r="I149" s="6"/>
      <c r="J149" s="6">
        <v>1</v>
      </c>
      <c r="K149" s="6"/>
      <c r="L149" s="6">
        <v>1</v>
      </c>
      <c r="M149" s="8">
        <f t="shared" si="7"/>
        <v>14</v>
      </c>
    </row>
    <row r="150" spans="1:18" ht="21.95" customHeight="1" x14ac:dyDescent="0.25">
      <c r="A150" s="2">
        <v>119</v>
      </c>
      <c r="B150" s="3" t="s">
        <v>227</v>
      </c>
      <c r="C150" s="4" t="s">
        <v>224</v>
      </c>
      <c r="D150" s="5">
        <v>10</v>
      </c>
      <c r="E150" s="6"/>
      <c r="F150" s="6">
        <v>15</v>
      </c>
      <c r="G150" s="6"/>
      <c r="H150" s="6">
        <v>2</v>
      </c>
      <c r="I150" s="6"/>
      <c r="J150" s="6">
        <v>2</v>
      </c>
      <c r="K150" s="6"/>
      <c r="L150" s="6">
        <v>1</v>
      </c>
      <c r="M150" s="8">
        <f t="shared" si="7"/>
        <v>20</v>
      </c>
    </row>
    <row r="151" spans="1:18" ht="21.95" customHeight="1" x14ac:dyDescent="0.25">
      <c r="A151" s="2">
        <v>120</v>
      </c>
      <c r="B151" s="3" t="s">
        <v>228</v>
      </c>
      <c r="C151" s="4" t="s">
        <v>221</v>
      </c>
      <c r="D151" s="10">
        <v>10</v>
      </c>
      <c r="E151" s="34"/>
      <c r="F151" s="34">
        <v>20</v>
      </c>
      <c r="G151" s="34"/>
      <c r="H151" s="34">
        <v>5</v>
      </c>
      <c r="I151" s="34"/>
      <c r="J151" s="34">
        <v>2</v>
      </c>
      <c r="K151" s="34"/>
      <c r="L151" s="34">
        <v>1</v>
      </c>
      <c r="M151" s="8">
        <f t="shared" si="7"/>
        <v>28</v>
      </c>
    </row>
    <row r="152" spans="1:18" ht="21.95" customHeight="1" x14ac:dyDescent="0.25">
      <c r="A152" s="2">
        <v>121</v>
      </c>
      <c r="B152" s="3" t="s">
        <v>229</v>
      </c>
      <c r="C152" s="4" t="s">
        <v>230</v>
      </c>
      <c r="D152" s="10">
        <v>25</v>
      </c>
      <c r="E152" s="34"/>
      <c r="F152" s="34">
        <v>25</v>
      </c>
      <c r="G152" s="34"/>
      <c r="H152" s="34">
        <v>5</v>
      </c>
      <c r="I152" s="34"/>
      <c r="J152" s="34">
        <v>2</v>
      </c>
      <c r="K152" s="34"/>
      <c r="L152" s="34">
        <v>1</v>
      </c>
      <c r="M152" s="8">
        <f t="shared" si="7"/>
        <v>33</v>
      </c>
    </row>
    <row r="153" spans="1:18" ht="21.95" customHeight="1" x14ac:dyDescent="0.25">
      <c r="A153" s="2">
        <v>122</v>
      </c>
      <c r="B153" s="3" t="s">
        <v>231</v>
      </c>
      <c r="C153" s="4" t="s">
        <v>232</v>
      </c>
      <c r="D153" s="10">
        <v>0</v>
      </c>
      <c r="E153" s="34"/>
      <c r="F153" s="34">
        <v>20</v>
      </c>
      <c r="G153" s="34"/>
      <c r="H153" s="34">
        <v>10</v>
      </c>
      <c r="I153" s="34"/>
      <c r="J153" s="34">
        <v>2</v>
      </c>
      <c r="K153" s="34"/>
      <c r="L153" s="34">
        <v>1</v>
      </c>
      <c r="M153" s="8">
        <f t="shared" si="7"/>
        <v>33</v>
      </c>
    </row>
    <row r="154" spans="1:18" ht="21.95" customHeight="1" x14ac:dyDescent="0.25">
      <c r="A154" s="2"/>
      <c r="B154" s="3"/>
      <c r="C154" s="10" t="s">
        <v>45</v>
      </c>
      <c r="D154" s="10">
        <f>SUM(D145:D153)</f>
        <v>111</v>
      </c>
      <c r="E154" s="34"/>
      <c r="F154" s="35">
        <f>SUM(F145:F153)</f>
        <v>180</v>
      </c>
      <c r="G154" s="35"/>
      <c r="H154" s="35">
        <f>SUM(H145:H153)</f>
        <v>54</v>
      </c>
      <c r="I154" s="35"/>
      <c r="J154" s="35">
        <f>SUM(J145:J153)</f>
        <v>18</v>
      </c>
      <c r="K154" s="35">
        <f t="shared" ref="K154:L154" si="8">SUM(K145:K153)</f>
        <v>0</v>
      </c>
      <c r="L154" s="35">
        <f t="shared" si="8"/>
        <v>9</v>
      </c>
      <c r="M154" s="8">
        <f t="shared" si="7"/>
        <v>261</v>
      </c>
    </row>
    <row r="155" spans="1:18" ht="21.95" customHeight="1" x14ac:dyDescent="0.25">
      <c r="A155" s="12"/>
      <c r="B155" s="13"/>
      <c r="C155" s="14"/>
      <c r="D155" s="15"/>
      <c r="E155" s="16"/>
      <c r="F155" s="17"/>
      <c r="G155" s="17"/>
      <c r="H155" s="17"/>
      <c r="I155" s="17"/>
      <c r="J155" s="17"/>
      <c r="K155" s="17"/>
      <c r="L155" s="17"/>
      <c r="M155" s="18"/>
    </row>
    <row r="156" spans="1:18" ht="21.95" customHeight="1" x14ac:dyDescent="0.25">
      <c r="A156" s="199" t="s">
        <v>233</v>
      </c>
      <c r="B156" s="200"/>
      <c r="C156" s="200"/>
      <c r="D156" s="200"/>
      <c r="E156" s="200"/>
      <c r="F156" s="200"/>
      <c r="G156" s="200"/>
      <c r="H156" s="200"/>
      <c r="I156" s="200"/>
      <c r="J156" s="200"/>
      <c r="K156" s="200"/>
      <c r="L156" s="200"/>
      <c r="M156" s="201"/>
    </row>
    <row r="157" spans="1:18" ht="21.95" customHeight="1" x14ac:dyDescent="0.25">
      <c r="A157" s="199"/>
      <c r="B157" s="200"/>
      <c r="C157" s="200"/>
      <c r="D157" s="200"/>
      <c r="E157" s="200"/>
      <c r="F157" s="200"/>
      <c r="G157" s="200"/>
      <c r="H157" s="200"/>
      <c r="I157" s="200"/>
      <c r="J157" s="200"/>
      <c r="K157" s="200"/>
      <c r="L157" s="200"/>
      <c r="M157" s="201"/>
    </row>
    <row r="158" spans="1:18" ht="21.95" customHeight="1" x14ac:dyDescent="0.25">
      <c r="A158" s="2">
        <v>123</v>
      </c>
      <c r="B158" s="3" t="s">
        <v>234</v>
      </c>
      <c r="C158" s="36" t="s">
        <v>235</v>
      </c>
      <c r="D158" s="37">
        <v>15</v>
      </c>
      <c r="E158" s="38"/>
      <c r="F158" s="38">
        <v>15</v>
      </c>
      <c r="G158" s="38"/>
      <c r="H158" s="38">
        <v>4</v>
      </c>
      <c r="I158" s="38"/>
      <c r="J158" s="38">
        <v>2</v>
      </c>
      <c r="K158" s="38"/>
      <c r="L158" s="38">
        <v>1</v>
      </c>
      <c r="M158" s="39">
        <f>SUM(F158:L158)</f>
        <v>22</v>
      </c>
    </row>
    <row r="159" spans="1:18" ht="21.95" customHeight="1" x14ac:dyDescent="0.25">
      <c r="A159" s="2">
        <v>124</v>
      </c>
      <c r="B159" s="3" t="s">
        <v>236</v>
      </c>
      <c r="C159" s="36" t="s">
        <v>237</v>
      </c>
      <c r="D159" s="37">
        <v>10</v>
      </c>
      <c r="E159" s="38"/>
      <c r="F159" s="38">
        <v>12</v>
      </c>
      <c r="G159" s="38"/>
      <c r="H159" s="38">
        <v>2</v>
      </c>
      <c r="I159" s="38"/>
      <c r="J159" s="38">
        <v>2</v>
      </c>
      <c r="K159" s="38"/>
      <c r="L159" s="38">
        <v>1</v>
      </c>
      <c r="M159" s="39">
        <f t="shared" ref="M159:M166" si="9">SUM(F159:L159)</f>
        <v>17</v>
      </c>
    </row>
    <row r="160" spans="1:18" ht="21.95" customHeight="1" x14ac:dyDescent="0.25">
      <c r="A160" s="2">
        <v>125</v>
      </c>
      <c r="B160" s="3" t="s">
        <v>238</v>
      </c>
      <c r="C160" s="36" t="s">
        <v>239</v>
      </c>
      <c r="D160" s="40">
        <v>10</v>
      </c>
      <c r="E160" s="41"/>
      <c r="F160" s="41">
        <v>10</v>
      </c>
      <c r="G160" s="41"/>
      <c r="H160" s="41">
        <v>3</v>
      </c>
      <c r="I160" s="41"/>
      <c r="J160" s="41">
        <v>3</v>
      </c>
      <c r="K160" s="41"/>
      <c r="L160" s="41">
        <v>2</v>
      </c>
      <c r="M160" s="39">
        <f t="shared" si="9"/>
        <v>18</v>
      </c>
    </row>
    <row r="161" spans="1:13" ht="15.75" x14ac:dyDescent="0.25">
      <c r="A161" s="2">
        <v>126</v>
      </c>
      <c r="B161" s="3" t="s">
        <v>240</v>
      </c>
      <c r="C161" s="36" t="s">
        <v>241</v>
      </c>
      <c r="D161" s="40">
        <v>10</v>
      </c>
      <c r="E161" s="41"/>
      <c r="F161" s="41">
        <v>15</v>
      </c>
      <c r="G161" s="41"/>
      <c r="H161" s="41">
        <v>2</v>
      </c>
      <c r="I161" s="41"/>
      <c r="J161" s="41">
        <v>2</v>
      </c>
      <c r="K161" s="41"/>
      <c r="L161" s="41">
        <v>1</v>
      </c>
      <c r="M161" s="39">
        <f t="shared" si="9"/>
        <v>20</v>
      </c>
    </row>
    <row r="162" spans="1:13" ht="15.75" x14ac:dyDescent="0.25">
      <c r="A162" s="2">
        <v>127</v>
      </c>
      <c r="B162" s="3" t="s">
        <v>242</v>
      </c>
      <c r="C162" s="36" t="s">
        <v>243</v>
      </c>
      <c r="D162" s="37">
        <v>20</v>
      </c>
      <c r="E162" s="38"/>
      <c r="F162" s="38">
        <v>10</v>
      </c>
      <c r="G162" s="38"/>
      <c r="H162" s="38">
        <v>2</v>
      </c>
      <c r="I162" s="38"/>
      <c r="J162" s="38">
        <v>2</v>
      </c>
      <c r="K162" s="38"/>
      <c r="L162" s="38">
        <v>2</v>
      </c>
      <c r="M162" s="39">
        <f t="shared" si="9"/>
        <v>16</v>
      </c>
    </row>
    <row r="163" spans="1:13" ht="15.75" x14ac:dyDescent="0.25">
      <c r="A163" s="2">
        <v>128</v>
      </c>
      <c r="B163" s="3" t="s">
        <v>56</v>
      </c>
      <c r="C163" s="36" t="s">
        <v>244</v>
      </c>
      <c r="D163" s="37">
        <v>10</v>
      </c>
      <c r="E163" s="38"/>
      <c r="F163" s="38">
        <v>20</v>
      </c>
      <c r="G163" s="38"/>
      <c r="H163" s="38">
        <v>3</v>
      </c>
      <c r="I163" s="38"/>
      <c r="J163" s="38">
        <v>3</v>
      </c>
      <c r="K163" s="38"/>
      <c r="L163" s="38">
        <v>2</v>
      </c>
      <c r="M163" s="39">
        <f t="shared" si="9"/>
        <v>28</v>
      </c>
    </row>
    <row r="164" spans="1:13" ht="15.75" x14ac:dyDescent="0.25">
      <c r="A164" s="2">
        <v>129</v>
      </c>
      <c r="B164" s="3" t="s">
        <v>245</v>
      </c>
      <c r="C164" s="36" t="s">
        <v>246</v>
      </c>
      <c r="D164" s="21" t="s">
        <v>90</v>
      </c>
      <c r="E164" s="38"/>
      <c r="F164" s="38">
        <v>5</v>
      </c>
      <c r="G164" s="38"/>
      <c r="H164" s="38">
        <v>2</v>
      </c>
      <c r="I164" s="38"/>
      <c r="J164" s="38">
        <v>2</v>
      </c>
      <c r="K164" s="38"/>
      <c r="L164" s="38">
        <v>1</v>
      </c>
      <c r="M164" s="39">
        <f t="shared" si="9"/>
        <v>10</v>
      </c>
    </row>
    <row r="165" spans="1:13" ht="15.75" x14ac:dyDescent="0.25">
      <c r="A165" s="2">
        <v>130</v>
      </c>
      <c r="B165" s="3" t="s">
        <v>247</v>
      </c>
      <c r="C165" s="36" t="s">
        <v>248</v>
      </c>
      <c r="D165" s="21">
        <v>20</v>
      </c>
      <c r="E165" s="38"/>
      <c r="F165" s="38">
        <v>25</v>
      </c>
      <c r="G165" s="38"/>
      <c r="H165" s="38">
        <v>6</v>
      </c>
      <c r="I165" s="38"/>
      <c r="J165" s="38">
        <v>4</v>
      </c>
      <c r="K165" s="38"/>
      <c r="L165" s="38">
        <v>2</v>
      </c>
      <c r="M165" s="39">
        <f t="shared" si="9"/>
        <v>37</v>
      </c>
    </row>
    <row r="166" spans="1:13" ht="15.75" x14ac:dyDescent="0.25">
      <c r="A166" s="2">
        <v>131</v>
      </c>
      <c r="B166" s="3" t="s">
        <v>249</v>
      </c>
      <c r="C166" s="36" t="s">
        <v>250</v>
      </c>
      <c r="D166" s="21">
        <v>10</v>
      </c>
      <c r="E166" s="38"/>
      <c r="F166" s="38">
        <v>20</v>
      </c>
      <c r="G166" s="38"/>
      <c r="H166" s="38">
        <v>2</v>
      </c>
      <c r="I166" s="38"/>
      <c r="J166" s="38">
        <v>2</v>
      </c>
      <c r="K166" s="38"/>
      <c r="L166" s="38">
        <v>1</v>
      </c>
      <c r="M166" s="39">
        <f t="shared" si="9"/>
        <v>25</v>
      </c>
    </row>
    <row r="167" spans="1:13" ht="15.75" x14ac:dyDescent="0.25">
      <c r="A167" s="2"/>
      <c r="B167" s="3"/>
      <c r="C167" s="36"/>
      <c r="D167" s="21"/>
      <c r="E167" s="38"/>
      <c r="F167" s="38"/>
      <c r="G167" s="38"/>
      <c r="H167" s="38"/>
      <c r="I167" s="38"/>
      <c r="J167" s="38"/>
      <c r="K167" s="38"/>
      <c r="L167" s="38"/>
      <c r="M167" s="39"/>
    </row>
    <row r="168" spans="1:13" ht="15.75" x14ac:dyDescent="0.25">
      <c r="A168" s="2"/>
      <c r="B168" s="3"/>
      <c r="C168" s="37" t="s">
        <v>45</v>
      </c>
      <c r="D168" s="21">
        <f>SUM(D158:D165)</f>
        <v>95</v>
      </c>
      <c r="E168" s="38"/>
      <c r="F168" s="42">
        <f>SUM(F158:F166)</f>
        <v>132</v>
      </c>
      <c r="G168" s="42"/>
      <c r="H168" s="42">
        <f>SUM(H158:H166)</f>
        <v>26</v>
      </c>
      <c r="I168" s="42"/>
      <c r="J168" s="42">
        <f>SUM(J158:J166)</f>
        <v>22</v>
      </c>
      <c r="K168" s="42"/>
      <c r="L168" s="42">
        <f>SUM(L158:L166)</f>
        <v>13</v>
      </c>
      <c r="M168" s="39">
        <f>SUM(F168:L168)</f>
        <v>193</v>
      </c>
    </row>
    <row r="169" spans="1:13" x14ac:dyDescent="0.25">
      <c r="A169" s="12"/>
      <c r="B169" s="13"/>
      <c r="C169" s="14"/>
      <c r="D169" s="15"/>
      <c r="E169" s="16"/>
      <c r="F169" s="17"/>
      <c r="G169" s="17"/>
      <c r="H169" s="17"/>
      <c r="I169" s="17"/>
      <c r="J169" s="17"/>
      <c r="K169" s="17"/>
      <c r="L169" s="17"/>
      <c r="M169" s="18"/>
    </row>
    <row r="170" spans="1:13" x14ac:dyDescent="0.25">
      <c r="A170" s="205" t="s">
        <v>251</v>
      </c>
      <c r="B170" s="206"/>
      <c r="C170" s="206"/>
      <c r="D170" s="206"/>
      <c r="E170" s="206"/>
      <c r="F170" s="206"/>
      <c r="G170" s="206"/>
      <c r="H170" s="206"/>
      <c r="I170" s="206"/>
      <c r="J170" s="206"/>
      <c r="K170" s="206"/>
      <c r="L170" s="206"/>
      <c r="M170" s="207"/>
    </row>
    <row r="171" spans="1:13" x14ac:dyDescent="0.25">
      <c r="A171" s="205"/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7"/>
    </row>
    <row r="172" spans="1:13" ht="15.75" x14ac:dyDescent="0.25">
      <c r="A172" s="2">
        <v>132</v>
      </c>
      <c r="B172" s="3" t="s">
        <v>252</v>
      </c>
      <c r="C172" s="36" t="s">
        <v>253</v>
      </c>
      <c r="D172" s="40">
        <v>10</v>
      </c>
      <c r="E172" s="41"/>
      <c r="F172" s="41">
        <v>20</v>
      </c>
      <c r="G172" s="41"/>
      <c r="H172" s="41">
        <v>5</v>
      </c>
      <c r="I172" s="41"/>
      <c r="J172" s="41">
        <v>2</v>
      </c>
      <c r="K172" s="41"/>
      <c r="L172" s="41">
        <v>1</v>
      </c>
      <c r="M172" s="39">
        <f>SUM(F172:L172)</f>
        <v>28</v>
      </c>
    </row>
    <row r="173" spans="1:13" ht="15.75" x14ac:dyDescent="0.25">
      <c r="A173" s="2">
        <v>133</v>
      </c>
      <c r="B173" s="3" t="s">
        <v>254</v>
      </c>
      <c r="C173" s="36" t="s">
        <v>255</v>
      </c>
      <c r="D173" s="40">
        <v>4</v>
      </c>
      <c r="E173" s="41"/>
      <c r="F173" s="41">
        <v>10</v>
      </c>
      <c r="G173" s="41"/>
      <c r="H173" s="41">
        <v>2</v>
      </c>
      <c r="I173" s="41"/>
      <c r="J173" s="41">
        <v>0</v>
      </c>
      <c r="K173" s="41"/>
      <c r="L173" s="41">
        <v>0</v>
      </c>
      <c r="M173" s="39">
        <f t="shared" ref="M173:M177" si="10">SUM(F173:L173)</f>
        <v>12</v>
      </c>
    </row>
    <row r="174" spans="1:13" ht="15.75" x14ac:dyDescent="0.25">
      <c r="A174" s="2">
        <v>134</v>
      </c>
      <c r="B174" s="3" t="s">
        <v>256</v>
      </c>
      <c r="C174" s="36" t="s">
        <v>257</v>
      </c>
      <c r="D174" s="40">
        <v>10</v>
      </c>
      <c r="E174" s="41"/>
      <c r="F174" s="41">
        <v>12</v>
      </c>
      <c r="G174" s="41"/>
      <c r="H174" s="41">
        <v>3</v>
      </c>
      <c r="I174" s="41"/>
      <c r="J174" s="41">
        <v>1</v>
      </c>
      <c r="K174" s="41"/>
      <c r="L174" s="41">
        <v>0</v>
      </c>
      <c r="M174" s="39">
        <f t="shared" si="10"/>
        <v>16</v>
      </c>
    </row>
    <row r="175" spans="1:13" ht="15.75" x14ac:dyDescent="0.25">
      <c r="A175" s="2">
        <v>135</v>
      </c>
      <c r="B175" s="3" t="s">
        <v>258</v>
      </c>
      <c r="C175" s="36" t="s">
        <v>259</v>
      </c>
      <c r="D175" s="40">
        <v>50</v>
      </c>
      <c r="E175" s="41"/>
      <c r="F175" s="41">
        <v>38</v>
      </c>
      <c r="G175" s="41"/>
      <c r="H175" s="41">
        <v>4</v>
      </c>
      <c r="I175" s="41"/>
      <c r="J175" s="41">
        <v>1</v>
      </c>
      <c r="K175" s="41"/>
      <c r="L175" s="41">
        <v>1</v>
      </c>
      <c r="M175" s="39">
        <f t="shared" si="10"/>
        <v>44</v>
      </c>
    </row>
    <row r="176" spans="1:13" ht="15.75" x14ac:dyDescent="0.25">
      <c r="A176" s="2">
        <v>136</v>
      </c>
      <c r="B176" s="3" t="s">
        <v>260</v>
      </c>
      <c r="C176" s="36"/>
      <c r="D176" s="40">
        <v>0</v>
      </c>
      <c r="E176" s="41"/>
      <c r="F176" s="41">
        <v>10</v>
      </c>
      <c r="G176" s="41"/>
      <c r="H176" s="41">
        <v>5</v>
      </c>
      <c r="I176" s="41"/>
      <c r="J176" s="41">
        <v>2</v>
      </c>
      <c r="K176" s="41"/>
      <c r="L176" s="41">
        <v>2</v>
      </c>
      <c r="M176" s="39">
        <f t="shared" si="10"/>
        <v>19</v>
      </c>
    </row>
    <row r="177" spans="1:13" ht="15.75" x14ac:dyDescent="0.25">
      <c r="A177" s="2"/>
      <c r="B177" s="3"/>
      <c r="C177" s="37" t="s">
        <v>45</v>
      </c>
      <c r="D177" s="40">
        <f>SUM(D172:D176)</f>
        <v>74</v>
      </c>
      <c r="E177" s="41"/>
      <c r="F177" s="43">
        <f>SUM(F172:F176)</f>
        <v>90</v>
      </c>
      <c r="G177" s="43"/>
      <c r="H177" s="43">
        <f>SUM(H172:H176)</f>
        <v>19</v>
      </c>
      <c r="I177" s="43"/>
      <c r="J177" s="43">
        <f>SUM(J172:J176)</f>
        <v>6</v>
      </c>
      <c r="K177" s="43"/>
      <c r="L177" s="43">
        <v>3</v>
      </c>
      <c r="M177" s="39">
        <f t="shared" si="10"/>
        <v>118</v>
      </c>
    </row>
    <row r="178" spans="1:13" x14ac:dyDescent="0.25">
      <c r="A178" s="12"/>
      <c r="B178" s="13"/>
      <c r="C178" s="14"/>
      <c r="D178" s="15"/>
      <c r="E178" s="16"/>
      <c r="F178" s="17"/>
      <c r="G178" s="17"/>
      <c r="H178" s="17"/>
      <c r="I178" s="17"/>
      <c r="J178" s="17"/>
      <c r="K178" s="17"/>
      <c r="L178" s="17"/>
      <c r="M178" s="18"/>
    </row>
    <row r="179" spans="1:13" x14ac:dyDescent="0.25">
      <c r="A179" s="208" t="s">
        <v>261</v>
      </c>
      <c r="B179" s="209"/>
      <c r="C179" s="209"/>
      <c r="D179" s="209"/>
      <c r="E179" s="209"/>
      <c r="F179" s="209"/>
      <c r="G179" s="209"/>
      <c r="H179" s="209"/>
      <c r="I179" s="209"/>
      <c r="J179" s="209"/>
      <c r="K179" s="209"/>
      <c r="L179" s="209"/>
      <c r="M179" s="210"/>
    </row>
    <row r="180" spans="1:13" x14ac:dyDescent="0.25">
      <c r="A180" s="208"/>
      <c r="B180" s="209"/>
      <c r="C180" s="209"/>
      <c r="D180" s="209"/>
      <c r="E180" s="209"/>
      <c r="F180" s="209"/>
      <c r="G180" s="209"/>
      <c r="H180" s="209"/>
      <c r="I180" s="209"/>
      <c r="J180" s="209"/>
      <c r="K180" s="209"/>
      <c r="L180" s="209"/>
      <c r="M180" s="210"/>
    </row>
    <row r="181" spans="1:13" ht="15.75" x14ac:dyDescent="0.25">
      <c r="A181" s="101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3"/>
    </row>
    <row r="182" spans="1:13" ht="15.75" x14ac:dyDescent="0.25">
      <c r="A182" s="2">
        <v>137</v>
      </c>
      <c r="B182" s="3" t="s">
        <v>262</v>
      </c>
      <c r="C182" s="36" t="s">
        <v>263</v>
      </c>
      <c r="D182" s="37">
        <v>20</v>
      </c>
      <c r="E182" s="38"/>
      <c r="F182" s="38">
        <v>15</v>
      </c>
      <c r="G182" s="38"/>
      <c r="H182" s="38">
        <v>10</v>
      </c>
      <c r="I182" s="38"/>
      <c r="J182" s="38">
        <v>5</v>
      </c>
      <c r="K182" s="38"/>
      <c r="L182" s="38">
        <v>4</v>
      </c>
      <c r="M182" s="39">
        <v>34</v>
      </c>
    </row>
    <row r="183" spans="1:13" ht="15.75" x14ac:dyDescent="0.25">
      <c r="A183" s="2">
        <v>138</v>
      </c>
      <c r="B183" s="3" t="s">
        <v>361</v>
      </c>
      <c r="C183" s="36" t="s">
        <v>263</v>
      </c>
      <c r="D183" s="37">
        <v>0</v>
      </c>
      <c r="E183" s="38"/>
      <c r="F183" s="38">
        <v>0</v>
      </c>
      <c r="G183" s="38"/>
      <c r="H183" s="38">
        <v>0</v>
      </c>
      <c r="I183" s="38"/>
      <c r="J183" s="38">
        <v>0</v>
      </c>
      <c r="K183" s="38"/>
      <c r="L183" s="38">
        <v>0</v>
      </c>
      <c r="M183" s="39">
        <v>0</v>
      </c>
    </row>
    <row r="184" spans="1:13" ht="15.75" x14ac:dyDescent="0.25">
      <c r="A184" s="2"/>
      <c r="B184" s="2"/>
      <c r="C184" s="37" t="s">
        <v>45</v>
      </c>
      <c r="D184" s="40">
        <v>20</v>
      </c>
      <c r="E184" s="41"/>
      <c r="F184" s="44">
        <v>15</v>
      </c>
      <c r="G184" s="44"/>
      <c r="H184" s="44">
        <v>10</v>
      </c>
      <c r="I184" s="44"/>
      <c r="J184" s="44">
        <v>5</v>
      </c>
      <c r="K184" s="44"/>
      <c r="L184" s="44">
        <v>4</v>
      </c>
      <c r="M184" s="45">
        <v>34</v>
      </c>
    </row>
    <row r="185" spans="1:13" x14ac:dyDescent="0.25">
      <c r="A185" s="12"/>
      <c r="B185" s="13"/>
      <c r="C185" s="14"/>
      <c r="D185" s="15"/>
      <c r="E185" s="16"/>
      <c r="F185" s="28"/>
      <c r="G185" s="28"/>
      <c r="H185" s="28"/>
      <c r="I185" s="28"/>
      <c r="J185" s="28"/>
      <c r="K185" s="28"/>
      <c r="L185" s="28"/>
      <c r="M185" s="46"/>
    </row>
    <row r="186" spans="1:13" x14ac:dyDescent="0.25">
      <c r="A186" s="187" t="s">
        <v>264</v>
      </c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9"/>
    </row>
    <row r="187" spans="1:13" x14ac:dyDescent="0.25">
      <c r="A187" s="47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9"/>
    </row>
    <row r="188" spans="1:13" ht="15.75" x14ac:dyDescent="0.25">
      <c r="A188" s="50">
        <v>138</v>
      </c>
      <c r="B188" s="51" t="s">
        <v>265</v>
      </c>
      <c r="C188" s="50" t="s">
        <v>266</v>
      </c>
      <c r="D188" s="5">
        <v>0</v>
      </c>
      <c r="E188" s="6"/>
      <c r="F188" s="41">
        <v>7</v>
      </c>
      <c r="G188" s="41"/>
      <c r="H188" s="41">
        <v>2</v>
      </c>
      <c r="I188" s="41"/>
      <c r="J188" s="41">
        <v>1</v>
      </c>
      <c r="K188" s="41"/>
      <c r="L188" s="41">
        <v>1</v>
      </c>
      <c r="M188" s="39">
        <f t="shared" ref="M188" si="11">SUM(F188:L188)</f>
        <v>11</v>
      </c>
    </row>
    <row r="189" spans="1:13" ht="15.75" x14ac:dyDescent="0.25">
      <c r="A189" s="50">
        <v>139</v>
      </c>
      <c r="B189" s="52" t="s">
        <v>267</v>
      </c>
      <c r="C189" s="50" t="s">
        <v>266</v>
      </c>
      <c r="D189" s="50">
        <v>0</v>
      </c>
      <c r="E189" s="50"/>
      <c r="F189" s="50">
        <v>5</v>
      </c>
      <c r="G189" s="50"/>
      <c r="H189" s="50">
        <v>4</v>
      </c>
      <c r="I189" s="50"/>
      <c r="J189" s="50">
        <v>2</v>
      </c>
      <c r="K189" s="50"/>
      <c r="L189" s="50">
        <v>1</v>
      </c>
      <c r="M189" s="53">
        <v>8</v>
      </c>
    </row>
    <row r="190" spans="1:13" ht="15.75" x14ac:dyDescent="0.25">
      <c r="A190" s="50">
        <v>140</v>
      </c>
      <c r="B190" s="52" t="s">
        <v>268</v>
      </c>
      <c r="C190" s="50" t="s">
        <v>269</v>
      </c>
      <c r="D190" s="50">
        <v>0</v>
      </c>
      <c r="E190" s="50"/>
      <c r="F190" s="50">
        <v>5</v>
      </c>
      <c r="G190" s="50"/>
      <c r="H190" s="50">
        <v>4</v>
      </c>
      <c r="I190" s="50"/>
      <c r="J190" s="50">
        <v>2</v>
      </c>
      <c r="K190" s="50"/>
      <c r="L190" s="50">
        <v>1</v>
      </c>
      <c r="M190" s="53">
        <v>10</v>
      </c>
    </row>
    <row r="191" spans="1:13" ht="15.75" x14ac:dyDescent="0.25">
      <c r="A191" s="50">
        <v>141</v>
      </c>
      <c r="B191" s="52" t="s">
        <v>270</v>
      </c>
      <c r="C191" s="50" t="s">
        <v>269</v>
      </c>
      <c r="D191" s="50">
        <v>0</v>
      </c>
      <c r="E191" s="50"/>
      <c r="F191" s="50">
        <v>5</v>
      </c>
      <c r="G191" s="50"/>
      <c r="H191" s="50">
        <v>2</v>
      </c>
      <c r="I191" s="50"/>
      <c r="J191" s="50">
        <v>1</v>
      </c>
      <c r="K191" s="50"/>
      <c r="L191" s="50">
        <v>1</v>
      </c>
      <c r="M191" s="53">
        <v>7</v>
      </c>
    </row>
    <row r="192" spans="1:13" ht="15.75" x14ac:dyDescent="0.25">
      <c r="A192" s="50">
        <v>142</v>
      </c>
      <c r="B192" s="52" t="s">
        <v>336</v>
      </c>
      <c r="C192" s="50" t="s">
        <v>266</v>
      </c>
      <c r="D192" s="50">
        <v>0</v>
      </c>
      <c r="E192" s="50"/>
      <c r="F192" s="50">
        <v>0</v>
      </c>
      <c r="G192" s="50"/>
      <c r="H192" s="50">
        <v>0</v>
      </c>
      <c r="I192" s="50"/>
      <c r="J192" s="50">
        <v>0</v>
      </c>
      <c r="K192" s="50"/>
      <c r="L192" s="50">
        <v>0</v>
      </c>
      <c r="M192" s="53">
        <v>0</v>
      </c>
    </row>
    <row r="193" spans="1:13" ht="15.75" x14ac:dyDescent="0.25">
      <c r="A193" s="50">
        <v>143</v>
      </c>
      <c r="B193" s="52" t="s">
        <v>272</v>
      </c>
      <c r="C193" s="50" t="s">
        <v>273</v>
      </c>
      <c r="D193" s="50">
        <v>0</v>
      </c>
      <c r="E193" s="50"/>
      <c r="F193" s="41">
        <v>2</v>
      </c>
      <c r="G193" s="41"/>
      <c r="H193" s="41">
        <v>2</v>
      </c>
      <c r="I193" s="41"/>
      <c r="J193" s="41">
        <v>1</v>
      </c>
      <c r="K193" s="41"/>
      <c r="L193" s="41">
        <v>1</v>
      </c>
      <c r="M193" s="39">
        <v>4</v>
      </c>
    </row>
    <row r="194" spans="1:13" x14ac:dyDescent="0.25">
      <c r="A194" s="50"/>
      <c r="B194" s="50"/>
      <c r="C194" s="50"/>
      <c r="D194" s="50"/>
      <c r="E194" s="50"/>
      <c r="F194" s="54">
        <f>SUM(F188:F193)</f>
        <v>24</v>
      </c>
      <c r="G194" s="54"/>
      <c r="H194" s="54">
        <f>SUM(H188:H193)</f>
        <v>14</v>
      </c>
      <c r="I194" s="54"/>
      <c r="J194" s="54">
        <f>SUM(J188:J193)</f>
        <v>7</v>
      </c>
      <c r="K194" s="54"/>
      <c r="L194" s="54">
        <f>SUM(L188:L193)</f>
        <v>5</v>
      </c>
      <c r="M194" s="54">
        <f>SUM(M188:M193)</f>
        <v>40</v>
      </c>
    </row>
    <row r="195" spans="1:13" ht="18.75" x14ac:dyDescent="0.3">
      <c r="A195" s="2"/>
      <c r="B195" s="55"/>
      <c r="C195" s="10"/>
      <c r="D195" s="5"/>
      <c r="E195" s="6"/>
      <c r="F195" s="56"/>
      <c r="G195" s="56"/>
      <c r="H195" s="56"/>
      <c r="I195" s="56"/>
      <c r="J195" s="56"/>
      <c r="K195" s="56"/>
      <c r="L195" s="56"/>
      <c r="M195" s="56"/>
    </row>
    <row r="196" spans="1:13" x14ac:dyDescent="0.25">
      <c r="A196" s="178" t="s">
        <v>274</v>
      </c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80"/>
    </row>
    <row r="197" spans="1:13" x14ac:dyDescent="0.25">
      <c r="A197" s="178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80"/>
    </row>
    <row r="198" spans="1:13" x14ac:dyDescent="0.25">
      <c r="A198" s="2">
        <v>143</v>
      </c>
      <c r="B198" s="3" t="s">
        <v>275</v>
      </c>
      <c r="C198" s="4" t="s">
        <v>276</v>
      </c>
      <c r="D198" s="5">
        <v>30</v>
      </c>
      <c r="E198" s="6"/>
      <c r="F198" s="6">
        <v>30</v>
      </c>
      <c r="G198" s="6"/>
      <c r="H198" s="6">
        <v>25</v>
      </c>
      <c r="I198" s="6"/>
      <c r="J198" s="6">
        <v>3</v>
      </c>
      <c r="K198" s="6"/>
      <c r="L198" s="6">
        <v>1</v>
      </c>
      <c r="M198" s="8">
        <f>SUM(F198:L198)</f>
        <v>59</v>
      </c>
    </row>
    <row r="199" spans="1:13" x14ac:dyDescent="0.25">
      <c r="A199" s="2">
        <v>144</v>
      </c>
      <c r="B199" s="3" t="s">
        <v>277</v>
      </c>
      <c r="C199" s="4" t="s">
        <v>278</v>
      </c>
      <c r="D199" s="5">
        <v>95</v>
      </c>
      <c r="E199" s="6"/>
      <c r="F199" s="6">
        <v>80</v>
      </c>
      <c r="G199" s="6"/>
      <c r="H199" s="6">
        <v>45</v>
      </c>
      <c r="I199" s="6"/>
      <c r="J199" s="6">
        <v>5</v>
      </c>
      <c r="K199" s="6"/>
      <c r="L199" s="6">
        <v>2</v>
      </c>
      <c r="M199" s="8">
        <f t="shared" ref="M199:M208" si="12">SUM(F199:L199)</f>
        <v>132</v>
      </c>
    </row>
    <row r="200" spans="1:13" x14ac:dyDescent="0.25">
      <c r="A200" s="2">
        <v>145</v>
      </c>
      <c r="B200" s="3" t="s">
        <v>279</v>
      </c>
      <c r="C200" s="4" t="s">
        <v>280</v>
      </c>
      <c r="D200" s="5">
        <v>345</v>
      </c>
      <c r="E200" s="6"/>
      <c r="F200" s="6">
        <v>300</v>
      </c>
      <c r="G200" s="6"/>
      <c r="H200" s="6">
        <v>268</v>
      </c>
      <c r="I200" s="6"/>
      <c r="J200" s="6">
        <v>10</v>
      </c>
      <c r="K200" s="6"/>
      <c r="L200" s="6">
        <v>3</v>
      </c>
      <c r="M200" s="8">
        <f t="shared" si="12"/>
        <v>581</v>
      </c>
    </row>
    <row r="201" spans="1:13" x14ac:dyDescent="0.25">
      <c r="A201" s="2">
        <v>146</v>
      </c>
      <c r="B201" s="3" t="s">
        <v>281</v>
      </c>
      <c r="C201" s="4" t="s">
        <v>217</v>
      </c>
      <c r="D201" s="5">
        <v>100</v>
      </c>
      <c r="E201" s="6"/>
      <c r="F201" s="6">
        <v>210</v>
      </c>
      <c r="G201" s="6"/>
      <c r="H201" s="6">
        <v>190</v>
      </c>
      <c r="I201" s="6"/>
      <c r="J201" s="6">
        <v>10</v>
      </c>
      <c r="K201" s="6"/>
      <c r="L201" s="6">
        <v>2</v>
      </c>
      <c r="M201" s="8">
        <f t="shared" si="12"/>
        <v>412</v>
      </c>
    </row>
    <row r="202" spans="1:13" x14ac:dyDescent="0.25">
      <c r="A202" s="2">
        <v>147</v>
      </c>
      <c r="B202" s="3" t="s">
        <v>282</v>
      </c>
      <c r="C202" s="4" t="s">
        <v>283</v>
      </c>
      <c r="D202" s="5">
        <v>45</v>
      </c>
      <c r="E202" s="6"/>
      <c r="F202" s="6">
        <v>120</v>
      </c>
      <c r="G202" s="6"/>
      <c r="H202" s="6">
        <v>98</v>
      </c>
      <c r="I202" s="6"/>
      <c r="J202" s="6">
        <v>5</v>
      </c>
      <c r="K202" s="6"/>
      <c r="L202" s="6">
        <v>1</v>
      </c>
      <c r="M202" s="8">
        <f t="shared" si="12"/>
        <v>224</v>
      </c>
    </row>
    <row r="203" spans="1:13" x14ac:dyDescent="0.25">
      <c r="A203" s="2">
        <v>148</v>
      </c>
      <c r="B203" s="3" t="s">
        <v>284</v>
      </c>
      <c r="C203" s="4" t="s">
        <v>338</v>
      </c>
      <c r="D203" s="5">
        <v>30</v>
      </c>
      <c r="E203" s="6"/>
      <c r="F203" s="6">
        <v>100</v>
      </c>
      <c r="G203" s="6"/>
      <c r="H203" s="6">
        <v>39</v>
      </c>
      <c r="I203" s="6"/>
      <c r="J203" s="6">
        <v>7</v>
      </c>
      <c r="K203" s="6"/>
      <c r="L203" s="6">
        <v>1</v>
      </c>
      <c r="M203" s="8">
        <f t="shared" si="12"/>
        <v>147</v>
      </c>
    </row>
    <row r="204" spans="1:13" x14ac:dyDescent="0.25">
      <c r="A204" s="2">
        <v>149</v>
      </c>
      <c r="B204" s="3" t="s">
        <v>286</v>
      </c>
      <c r="C204" s="4" t="s">
        <v>287</v>
      </c>
      <c r="D204" s="5">
        <v>50</v>
      </c>
      <c r="E204" s="6"/>
      <c r="F204" s="6">
        <v>80</v>
      </c>
      <c r="G204" s="6"/>
      <c r="H204" s="6">
        <v>45</v>
      </c>
      <c r="I204" s="6"/>
      <c r="J204" s="6">
        <v>4</v>
      </c>
      <c r="K204" s="6"/>
      <c r="L204" s="6">
        <v>2</v>
      </c>
      <c r="M204" s="8">
        <f t="shared" si="12"/>
        <v>131</v>
      </c>
    </row>
    <row r="205" spans="1:13" x14ac:dyDescent="0.25">
      <c r="A205" s="2">
        <v>150</v>
      </c>
      <c r="B205" s="3" t="s">
        <v>288</v>
      </c>
      <c r="C205" s="4" t="s">
        <v>289</v>
      </c>
      <c r="D205" s="5">
        <v>100</v>
      </c>
      <c r="E205" s="6"/>
      <c r="F205" s="6">
        <v>230</v>
      </c>
      <c r="G205" s="6"/>
      <c r="H205" s="6">
        <v>198</v>
      </c>
      <c r="I205" s="6"/>
      <c r="J205" s="6">
        <v>5</v>
      </c>
      <c r="K205" s="6"/>
      <c r="L205" s="6">
        <v>1</v>
      </c>
      <c r="M205" s="8">
        <f t="shared" si="12"/>
        <v>434</v>
      </c>
    </row>
    <row r="206" spans="1:13" x14ac:dyDescent="0.25">
      <c r="A206" s="2">
        <v>151</v>
      </c>
      <c r="B206" s="3" t="s">
        <v>290</v>
      </c>
      <c r="C206" s="4" t="s">
        <v>291</v>
      </c>
      <c r="D206" s="5">
        <v>30</v>
      </c>
      <c r="E206" s="6"/>
      <c r="F206" s="6">
        <v>50</v>
      </c>
      <c r="G206" s="6"/>
      <c r="H206" s="6">
        <v>31</v>
      </c>
      <c r="I206" s="6"/>
      <c r="J206" s="6">
        <v>4</v>
      </c>
      <c r="K206" s="6"/>
      <c r="L206" s="6">
        <v>1</v>
      </c>
      <c r="M206" s="8">
        <f t="shared" si="12"/>
        <v>86</v>
      </c>
    </row>
    <row r="207" spans="1:13" x14ac:dyDescent="0.25">
      <c r="A207" s="2">
        <v>152</v>
      </c>
      <c r="B207" s="3" t="s">
        <v>292</v>
      </c>
      <c r="C207" s="4" t="s">
        <v>291</v>
      </c>
      <c r="D207" s="5">
        <v>100</v>
      </c>
      <c r="E207" s="6"/>
      <c r="F207" s="6">
        <v>250</v>
      </c>
      <c r="G207" s="6"/>
      <c r="H207" s="6">
        <v>199</v>
      </c>
      <c r="I207" s="6"/>
      <c r="J207" s="6">
        <v>10</v>
      </c>
      <c r="K207" s="6"/>
      <c r="L207" s="6">
        <v>3</v>
      </c>
      <c r="M207" s="8">
        <f t="shared" si="12"/>
        <v>462</v>
      </c>
    </row>
    <row r="208" spans="1:13" x14ac:dyDescent="0.25">
      <c r="A208" s="2"/>
      <c r="B208" s="2"/>
      <c r="C208" s="10" t="s">
        <v>45</v>
      </c>
      <c r="D208" s="5">
        <f>SUM(D198:D207)</f>
        <v>925</v>
      </c>
      <c r="E208" s="6"/>
      <c r="F208" s="57">
        <f>SUM(F198:F207)</f>
        <v>1450</v>
      </c>
      <c r="G208" s="58"/>
      <c r="H208" s="57">
        <f>SUM(H198:H207)</f>
        <v>1138</v>
      </c>
      <c r="I208" s="58"/>
      <c r="J208" s="57">
        <f>SUM(J198:J207)</f>
        <v>63</v>
      </c>
      <c r="K208" s="58"/>
      <c r="L208" s="57">
        <f>SUM(L198:L207)</f>
        <v>17</v>
      </c>
      <c r="M208" s="8">
        <f t="shared" si="12"/>
        <v>2668</v>
      </c>
    </row>
    <row r="209" spans="1:13" x14ac:dyDescent="0.25">
      <c r="A209" s="12"/>
      <c r="B209" s="107"/>
      <c r="C209" s="32"/>
      <c r="D209" s="5"/>
      <c r="E209" s="6"/>
      <c r="F209" s="108"/>
      <c r="G209" s="109"/>
      <c r="H209" s="108"/>
      <c r="I209" s="109"/>
      <c r="J209" s="108"/>
      <c r="K209" s="109"/>
      <c r="L209" s="108"/>
      <c r="M209" s="8"/>
    </row>
    <row r="210" spans="1:13" x14ac:dyDescent="0.25">
      <c r="A210" s="12" t="s">
        <v>362</v>
      </c>
      <c r="B210" s="107" t="s">
        <v>293</v>
      </c>
      <c r="C210" s="32"/>
      <c r="D210" s="5"/>
      <c r="E210" s="6"/>
      <c r="F210" s="108">
        <v>4719</v>
      </c>
      <c r="G210" s="109"/>
      <c r="H210" s="108">
        <v>1944</v>
      </c>
      <c r="I210" s="109"/>
      <c r="J210" s="108">
        <v>767</v>
      </c>
      <c r="K210" s="109"/>
      <c r="L210" s="108">
        <v>141</v>
      </c>
      <c r="M210" s="8">
        <v>7635</v>
      </c>
    </row>
    <row r="211" spans="1:13" x14ac:dyDescent="0.25">
      <c r="A211" s="12"/>
      <c r="B211" s="107"/>
      <c r="C211" s="32"/>
      <c r="D211" s="5"/>
      <c r="E211" s="6"/>
      <c r="F211" s="108"/>
      <c r="G211" s="109"/>
      <c r="H211" s="108"/>
      <c r="I211" s="109"/>
      <c r="J211" s="108"/>
      <c r="K211" s="109"/>
      <c r="L211" s="108"/>
      <c r="M211" s="8"/>
    </row>
    <row r="212" spans="1:13" x14ac:dyDescent="0.25">
      <c r="A212" s="12"/>
      <c r="B212" s="13"/>
      <c r="C212" s="14"/>
      <c r="D212" s="5"/>
      <c r="E212" s="6"/>
      <c r="F212" s="56"/>
      <c r="G212" s="56"/>
      <c r="H212" s="56"/>
      <c r="I212" s="56"/>
      <c r="J212" s="56"/>
      <c r="K212" s="56"/>
      <c r="L212" s="56"/>
      <c r="M212" s="56"/>
    </row>
    <row r="213" spans="1:13" x14ac:dyDescent="0.25">
      <c r="A213" s="233" t="s">
        <v>294</v>
      </c>
      <c r="B213" s="234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5"/>
    </row>
    <row r="214" spans="1:13" x14ac:dyDescent="0.25">
      <c r="A214" s="236"/>
      <c r="B214" s="237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8"/>
    </row>
    <row r="215" spans="1:13" ht="15.75" x14ac:dyDescent="0.25">
      <c r="A215" s="64"/>
      <c r="B215" s="21"/>
      <c r="C215" s="40" t="s">
        <v>3</v>
      </c>
      <c r="D215" s="182" t="s">
        <v>5</v>
      </c>
      <c r="E215" s="184" t="s">
        <v>363</v>
      </c>
      <c r="F215" s="183"/>
      <c r="G215" s="183"/>
      <c r="H215" s="183"/>
      <c r="I215" s="183"/>
      <c r="J215" s="183"/>
      <c r="K215" s="183"/>
      <c r="L215" s="183"/>
      <c r="M215" s="65"/>
    </row>
    <row r="216" spans="1:13" ht="15.75" x14ac:dyDescent="0.25">
      <c r="A216" s="2"/>
      <c r="B216" s="66"/>
      <c r="C216" s="40"/>
      <c r="D216" s="183"/>
      <c r="E216" s="185" t="s">
        <v>8</v>
      </c>
      <c r="F216" s="183"/>
      <c r="G216" s="186" t="s">
        <v>9</v>
      </c>
      <c r="H216" s="183"/>
      <c r="I216" s="186" t="s">
        <v>10</v>
      </c>
      <c r="J216" s="183"/>
      <c r="K216" s="186" t="s">
        <v>296</v>
      </c>
      <c r="L216" s="183"/>
      <c r="M216" s="182" t="s">
        <v>7</v>
      </c>
    </row>
    <row r="217" spans="1:13" ht="31.5" x14ac:dyDescent="0.25">
      <c r="A217" s="67" t="s">
        <v>297</v>
      </c>
      <c r="B217" s="68" t="s">
        <v>298</v>
      </c>
      <c r="C217" s="40"/>
      <c r="D217" s="183"/>
      <c r="E217" s="40" t="s">
        <v>299</v>
      </c>
      <c r="F217" s="40" t="s">
        <v>300</v>
      </c>
      <c r="G217" s="40" t="s">
        <v>299</v>
      </c>
      <c r="H217" s="40" t="s">
        <v>300</v>
      </c>
      <c r="I217" s="40" t="s">
        <v>299</v>
      </c>
      <c r="J217" s="40" t="s">
        <v>300</v>
      </c>
      <c r="K217" s="40" t="s">
        <v>299</v>
      </c>
      <c r="L217" s="40" t="s">
        <v>300</v>
      </c>
      <c r="M217" s="183"/>
    </row>
    <row r="218" spans="1:13" ht="15.75" x14ac:dyDescent="0.25">
      <c r="A218" s="69">
        <v>1</v>
      </c>
      <c r="B218" s="3" t="s">
        <v>301</v>
      </c>
      <c r="C218" s="36" t="s">
        <v>302</v>
      </c>
      <c r="D218" s="40">
        <v>0</v>
      </c>
      <c r="E218" s="41"/>
      <c r="F218" s="41">
        <v>474</v>
      </c>
      <c r="G218" s="41"/>
      <c r="H218" s="41">
        <v>220</v>
      </c>
      <c r="I218" s="41"/>
      <c r="J218" s="41">
        <v>77</v>
      </c>
      <c r="K218" s="41"/>
      <c r="L218" s="41">
        <v>46</v>
      </c>
      <c r="M218" s="110">
        <f>SUM(F218:L218)</f>
        <v>817</v>
      </c>
    </row>
    <row r="219" spans="1:13" ht="30" x14ac:dyDescent="0.25">
      <c r="A219" s="2">
        <v>2</v>
      </c>
      <c r="B219" s="3" t="s">
        <v>312</v>
      </c>
      <c r="C219" s="36" t="s">
        <v>313</v>
      </c>
      <c r="D219" s="40">
        <v>0</v>
      </c>
      <c r="E219" s="41"/>
      <c r="F219" s="41">
        <v>167</v>
      </c>
      <c r="G219" s="41"/>
      <c r="H219" s="41">
        <v>43</v>
      </c>
      <c r="I219" s="41"/>
      <c r="J219" s="41">
        <v>19</v>
      </c>
      <c r="K219" s="41"/>
      <c r="L219" s="41">
        <v>9.65</v>
      </c>
      <c r="M219" s="110">
        <f>SUM(F219:L219)</f>
        <v>238.65</v>
      </c>
    </row>
    <row r="220" spans="1:13" ht="15.75" x14ac:dyDescent="0.25">
      <c r="A220" s="69">
        <v>3</v>
      </c>
      <c r="B220" s="3" t="s">
        <v>303</v>
      </c>
      <c r="C220" s="36"/>
      <c r="D220" s="40"/>
      <c r="E220" s="41"/>
      <c r="F220" s="41"/>
      <c r="G220" s="41"/>
      <c r="H220" s="41"/>
      <c r="I220" s="41"/>
      <c r="J220" s="41"/>
      <c r="K220" s="41"/>
      <c r="L220" s="41"/>
      <c r="M220" s="110">
        <f t="shared" ref="M220:M237" si="13">SUM(F220:L220)</f>
        <v>0</v>
      </c>
    </row>
    <row r="221" spans="1:13" ht="15.75" x14ac:dyDescent="0.25">
      <c r="A221" s="2"/>
      <c r="B221" s="70" t="s">
        <v>304</v>
      </c>
      <c r="C221" s="36" t="s">
        <v>305</v>
      </c>
      <c r="D221" s="40">
        <v>0</v>
      </c>
      <c r="E221" s="41"/>
      <c r="F221" s="41">
        <v>650</v>
      </c>
      <c r="G221" s="41"/>
      <c r="H221" s="41">
        <v>128</v>
      </c>
      <c r="I221" s="41"/>
      <c r="J221" s="41">
        <v>201</v>
      </c>
      <c r="K221" s="41"/>
      <c r="L221" s="41">
        <v>98</v>
      </c>
      <c r="M221" s="110">
        <f t="shared" si="13"/>
        <v>1077</v>
      </c>
    </row>
    <row r="222" spans="1:13" ht="15.75" x14ac:dyDescent="0.25">
      <c r="A222" s="69"/>
      <c r="B222" s="70" t="s">
        <v>306</v>
      </c>
      <c r="C222" s="36" t="s">
        <v>305</v>
      </c>
      <c r="D222" s="40">
        <v>0</v>
      </c>
      <c r="E222" s="41"/>
      <c r="F222" s="41">
        <v>569</v>
      </c>
      <c r="G222" s="41"/>
      <c r="H222" s="41">
        <v>161</v>
      </c>
      <c r="I222" s="41"/>
      <c r="J222" s="41">
        <v>178</v>
      </c>
      <c r="K222" s="41"/>
      <c r="L222" s="41">
        <v>86</v>
      </c>
      <c r="M222" s="110">
        <f t="shared" si="13"/>
        <v>994</v>
      </c>
    </row>
    <row r="223" spans="1:13" ht="15.75" x14ac:dyDescent="0.25">
      <c r="A223" s="2"/>
      <c r="B223" s="70" t="s">
        <v>307</v>
      </c>
      <c r="C223" s="36" t="s">
        <v>305</v>
      </c>
      <c r="D223" s="40">
        <v>0</v>
      </c>
      <c r="E223" s="41"/>
      <c r="F223" s="41">
        <v>24</v>
      </c>
      <c r="G223" s="41"/>
      <c r="H223" s="41">
        <v>8</v>
      </c>
      <c r="I223" s="41"/>
      <c r="J223" s="41">
        <v>0</v>
      </c>
      <c r="K223" s="41"/>
      <c r="L223" s="41">
        <v>0</v>
      </c>
      <c r="M223" s="110">
        <f t="shared" si="13"/>
        <v>32</v>
      </c>
    </row>
    <row r="224" spans="1:13" ht="15.75" x14ac:dyDescent="0.25">
      <c r="A224" s="69">
        <v>4</v>
      </c>
      <c r="B224" s="70" t="s">
        <v>308</v>
      </c>
      <c r="C224" s="36"/>
      <c r="D224" s="40"/>
      <c r="E224" s="41"/>
      <c r="F224" s="41"/>
      <c r="G224" s="41"/>
      <c r="H224" s="41"/>
      <c r="I224" s="41"/>
      <c r="J224" s="41"/>
      <c r="K224" s="41"/>
      <c r="L224" s="41"/>
      <c r="M224" s="110">
        <f t="shared" si="13"/>
        <v>0</v>
      </c>
    </row>
    <row r="225" spans="1:13" ht="15.75" x14ac:dyDescent="0.25">
      <c r="A225" s="2"/>
      <c r="B225" s="70" t="s">
        <v>309</v>
      </c>
      <c r="C225" s="36" t="s">
        <v>305</v>
      </c>
      <c r="D225" s="40">
        <v>0</v>
      </c>
      <c r="E225" s="41"/>
      <c r="F225" s="41">
        <v>398</v>
      </c>
      <c r="G225" s="41"/>
      <c r="H225" s="41">
        <v>116</v>
      </c>
      <c r="I225" s="41"/>
      <c r="J225" s="41">
        <v>121</v>
      </c>
      <c r="K225" s="41"/>
      <c r="L225" s="41">
        <v>65</v>
      </c>
      <c r="M225" s="110">
        <f t="shared" si="13"/>
        <v>700</v>
      </c>
    </row>
    <row r="226" spans="1:13" ht="15.75" x14ac:dyDescent="0.25">
      <c r="A226" s="69"/>
      <c r="B226" s="70" t="s">
        <v>310</v>
      </c>
      <c r="C226" s="36" t="s">
        <v>305</v>
      </c>
      <c r="D226" s="40">
        <v>0</v>
      </c>
      <c r="E226" s="41"/>
      <c r="F226" s="41">
        <v>1322</v>
      </c>
      <c r="G226" s="41"/>
      <c r="H226" s="41">
        <v>243</v>
      </c>
      <c r="I226" s="41"/>
      <c r="J226" s="41">
        <v>318</v>
      </c>
      <c r="K226" s="41"/>
      <c r="L226" s="41">
        <v>34</v>
      </c>
      <c r="M226" s="110">
        <f t="shared" si="13"/>
        <v>1917</v>
      </c>
    </row>
    <row r="227" spans="1:13" ht="15.75" x14ac:dyDescent="0.25">
      <c r="A227" s="2">
        <v>5</v>
      </c>
      <c r="B227" s="3" t="s">
        <v>320</v>
      </c>
      <c r="C227" s="36" t="s">
        <v>305</v>
      </c>
      <c r="D227" s="40">
        <v>0</v>
      </c>
      <c r="E227" s="41"/>
      <c r="F227" s="41">
        <v>80</v>
      </c>
      <c r="G227" s="41"/>
      <c r="H227" s="41">
        <v>35</v>
      </c>
      <c r="I227" s="41"/>
      <c r="J227" s="41">
        <v>30</v>
      </c>
      <c r="K227" s="41"/>
      <c r="L227" s="41">
        <v>12</v>
      </c>
      <c r="M227" s="110">
        <f t="shared" si="13"/>
        <v>157</v>
      </c>
    </row>
    <row r="228" spans="1:13" ht="15.75" x14ac:dyDescent="0.25">
      <c r="A228" s="69">
        <v>6</v>
      </c>
      <c r="B228" s="3" t="s">
        <v>311</v>
      </c>
      <c r="C228" s="36" t="s">
        <v>305</v>
      </c>
      <c r="D228" s="40">
        <v>0</v>
      </c>
      <c r="E228" s="41"/>
      <c r="F228" s="41">
        <v>47</v>
      </c>
      <c r="G228" s="41"/>
      <c r="H228" s="41">
        <v>24</v>
      </c>
      <c r="I228" s="41"/>
      <c r="J228" s="41">
        <v>26</v>
      </c>
      <c r="K228" s="41"/>
      <c r="L228" s="41">
        <v>11</v>
      </c>
      <c r="M228" s="110">
        <f t="shared" si="13"/>
        <v>108</v>
      </c>
    </row>
    <row r="229" spans="1:13" ht="15.75" x14ac:dyDescent="0.25">
      <c r="A229" s="2">
        <v>7</v>
      </c>
      <c r="B229" s="3" t="s">
        <v>316</v>
      </c>
      <c r="C229" s="36" t="s">
        <v>317</v>
      </c>
      <c r="D229" s="40">
        <v>0</v>
      </c>
      <c r="E229" s="41"/>
      <c r="F229" s="41">
        <v>74</v>
      </c>
      <c r="G229" s="41"/>
      <c r="H229" s="41">
        <v>51</v>
      </c>
      <c r="I229" s="41"/>
      <c r="J229" s="41">
        <v>301</v>
      </c>
      <c r="K229" s="41"/>
      <c r="L229" s="41">
        <v>198</v>
      </c>
      <c r="M229" s="110">
        <f t="shared" si="13"/>
        <v>624</v>
      </c>
    </row>
    <row r="230" spans="1:13" ht="15.75" x14ac:dyDescent="0.25">
      <c r="A230" s="69">
        <v>8</v>
      </c>
      <c r="B230" s="3" t="s">
        <v>321</v>
      </c>
      <c r="C230" s="36" t="s">
        <v>305</v>
      </c>
      <c r="D230" s="40">
        <v>0</v>
      </c>
      <c r="E230" s="41"/>
      <c r="F230" s="41">
        <v>298</v>
      </c>
      <c r="G230" s="41"/>
      <c r="H230" s="41">
        <v>75</v>
      </c>
      <c r="I230" s="41"/>
      <c r="J230" s="41">
        <v>427</v>
      </c>
      <c r="K230" s="41"/>
      <c r="L230" s="41">
        <v>269</v>
      </c>
      <c r="M230" s="110">
        <f t="shared" si="13"/>
        <v>1069</v>
      </c>
    </row>
    <row r="231" spans="1:13" ht="15.75" x14ac:dyDescent="0.25">
      <c r="A231" s="2">
        <v>9</v>
      </c>
      <c r="B231" s="3" t="s">
        <v>322</v>
      </c>
      <c r="C231" s="36" t="s">
        <v>305</v>
      </c>
      <c r="D231" s="40">
        <v>0</v>
      </c>
      <c r="E231" s="41"/>
      <c r="F231" s="41">
        <v>149</v>
      </c>
      <c r="G231" s="41"/>
      <c r="H231" s="41">
        <v>35</v>
      </c>
      <c r="I231" s="41"/>
      <c r="J231" s="41">
        <v>59</v>
      </c>
      <c r="K231" s="41"/>
      <c r="L231" s="41">
        <v>20</v>
      </c>
      <c r="M231" s="110">
        <f t="shared" si="13"/>
        <v>263</v>
      </c>
    </row>
    <row r="232" spans="1:13" ht="15.75" x14ac:dyDescent="0.25">
      <c r="A232" s="69">
        <v>10</v>
      </c>
      <c r="B232" s="3" t="s">
        <v>324</v>
      </c>
      <c r="C232" s="36" t="s">
        <v>325</v>
      </c>
      <c r="D232" s="40">
        <v>0</v>
      </c>
      <c r="E232" s="41"/>
      <c r="F232" s="71">
        <v>75</v>
      </c>
      <c r="G232" s="20"/>
      <c r="H232" s="71">
        <v>45</v>
      </c>
      <c r="I232" s="20"/>
      <c r="J232" s="71">
        <v>0</v>
      </c>
      <c r="K232" s="20"/>
      <c r="L232" s="71">
        <v>0</v>
      </c>
      <c r="M232" s="110">
        <f t="shared" si="13"/>
        <v>120</v>
      </c>
    </row>
    <row r="233" spans="1:13" ht="15.75" x14ac:dyDescent="0.25">
      <c r="A233" s="2">
        <v>11</v>
      </c>
      <c r="B233" s="3" t="s">
        <v>326</v>
      </c>
      <c r="C233" s="36" t="s">
        <v>327</v>
      </c>
      <c r="D233" s="40">
        <v>0</v>
      </c>
      <c r="E233" s="41"/>
      <c r="F233" s="71">
        <v>0</v>
      </c>
      <c r="G233" s="20"/>
      <c r="H233" s="71">
        <v>0</v>
      </c>
      <c r="I233" s="20"/>
      <c r="J233" s="71">
        <v>0</v>
      </c>
      <c r="K233" s="20"/>
      <c r="L233" s="71">
        <v>0</v>
      </c>
      <c r="M233" s="110">
        <f t="shared" si="13"/>
        <v>0</v>
      </c>
    </row>
    <row r="234" spans="1:13" ht="30" x14ac:dyDescent="0.25">
      <c r="A234" s="2">
        <v>12</v>
      </c>
      <c r="B234" s="3" t="s">
        <v>350</v>
      </c>
      <c r="C234" s="36" t="s">
        <v>351</v>
      </c>
      <c r="D234" s="40">
        <v>0</v>
      </c>
      <c r="E234" s="41"/>
      <c r="F234" s="71">
        <v>0.2</v>
      </c>
      <c r="G234" s="20"/>
      <c r="H234" s="71">
        <v>0.5</v>
      </c>
      <c r="I234" s="20"/>
      <c r="J234" s="71">
        <v>0.2</v>
      </c>
      <c r="K234" s="20"/>
      <c r="L234" s="71">
        <v>0</v>
      </c>
      <c r="M234" s="39">
        <f>SUM(F234:L234)</f>
        <v>0.89999999999999991</v>
      </c>
    </row>
    <row r="235" spans="1:13" ht="30" x14ac:dyDescent="0.25">
      <c r="A235" s="2">
        <v>13</v>
      </c>
      <c r="B235" s="3" t="s">
        <v>352</v>
      </c>
      <c r="C235" s="36" t="s">
        <v>353</v>
      </c>
      <c r="D235" s="40">
        <v>0</v>
      </c>
      <c r="E235" s="41"/>
      <c r="F235" s="71">
        <v>3</v>
      </c>
      <c r="G235" s="20"/>
      <c r="H235" s="71">
        <v>1</v>
      </c>
      <c r="I235" s="20"/>
      <c r="J235" s="71">
        <v>0</v>
      </c>
      <c r="K235" s="20"/>
      <c r="L235" s="71">
        <v>0</v>
      </c>
      <c r="M235" s="39">
        <v>4</v>
      </c>
    </row>
    <row r="236" spans="1:13" ht="15.75" x14ac:dyDescent="0.25">
      <c r="A236" s="2">
        <v>14</v>
      </c>
      <c r="B236" s="3" t="s">
        <v>354</v>
      </c>
      <c r="C236" s="36" t="s">
        <v>355</v>
      </c>
      <c r="D236" s="40">
        <v>25</v>
      </c>
      <c r="E236" s="41"/>
      <c r="F236" s="72">
        <v>3</v>
      </c>
      <c r="G236" s="73"/>
      <c r="H236" s="72">
        <v>1</v>
      </c>
      <c r="I236" s="73"/>
      <c r="J236" s="72">
        <v>1</v>
      </c>
      <c r="K236" s="73"/>
      <c r="L236" s="72">
        <v>0</v>
      </c>
      <c r="M236" s="39">
        <v>5</v>
      </c>
    </row>
    <row r="237" spans="1:13" ht="15.75" x14ac:dyDescent="0.25">
      <c r="A237" s="2">
        <v>15</v>
      </c>
      <c r="B237" s="3" t="s">
        <v>364</v>
      </c>
      <c r="C237" s="36" t="s">
        <v>305</v>
      </c>
      <c r="D237" s="40">
        <v>0</v>
      </c>
      <c r="E237" s="41"/>
      <c r="F237" s="72">
        <v>0</v>
      </c>
      <c r="G237" s="73"/>
      <c r="H237" s="72">
        <v>0</v>
      </c>
      <c r="I237" s="73"/>
      <c r="J237" s="72">
        <v>0</v>
      </c>
      <c r="K237" s="73"/>
      <c r="L237" s="72">
        <v>0</v>
      </c>
      <c r="M237" s="110">
        <f t="shared" si="13"/>
        <v>0</v>
      </c>
    </row>
    <row r="238" spans="1:13" ht="15.75" x14ac:dyDescent="0.25">
      <c r="A238" s="2"/>
      <c r="B238" s="2"/>
      <c r="C238" s="74" t="s">
        <v>45</v>
      </c>
      <c r="D238" s="76">
        <f>SUM(D218:D233)</f>
        <v>0</v>
      </c>
      <c r="E238" s="50"/>
      <c r="F238" s="76">
        <f>SUM(F218:F237)</f>
        <v>4333.2</v>
      </c>
      <c r="G238" s="76"/>
      <c r="H238" s="76">
        <f>SUM(H218:H237)</f>
        <v>1186.5</v>
      </c>
      <c r="I238" s="76"/>
      <c r="J238" s="76">
        <f>SUM(J218:J237)</f>
        <v>1758.2</v>
      </c>
      <c r="K238" s="76"/>
      <c r="L238" s="76">
        <f>SUM(L218:L233)</f>
        <v>848.65</v>
      </c>
      <c r="M238" s="111">
        <v>7590</v>
      </c>
    </row>
    <row r="240" spans="1:13" ht="15.75" x14ac:dyDescent="0.25">
      <c r="A240" s="20"/>
      <c r="B240" s="83"/>
      <c r="C240" s="84" t="s">
        <v>356</v>
      </c>
      <c r="D240" s="85"/>
      <c r="E240" s="85"/>
      <c r="F240" s="86">
        <v>9054</v>
      </c>
      <c r="G240" s="86">
        <f>SUM(G239,G208,G194,G184,G177,G168,G154,G141,G123,G117,G102,G24)</f>
        <v>0</v>
      </c>
      <c r="H240" s="86">
        <f>SUM(H238,H208,H194,H184,H177,H168,H154,H141,H123,H117,H102,H24)</f>
        <v>3738.5</v>
      </c>
      <c r="I240" s="86">
        <f t="shared" ref="I240:L240" si="14">SUM(I238,I208,I194,I184,I177,I168,I154,I141,I123,I117,I102,I24)</f>
        <v>0</v>
      </c>
      <c r="J240" s="86">
        <f t="shared" si="14"/>
        <v>2525.1999999999998</v>
      </c>
      <c r="K240" s="86">
        <f t="shared" si="14"/>
        <v>0</v>
      </c>
      <c r="L240" s="86">
        <f t="shared" si="14"/>
        <v>989.65</v>
      </c>
      <c r="M240" s="86">
        <v>15161</v>
      </c>
    </row>
    <row r="241" spans="1:13" x14ac:dyDescent="0.25">
      <c r="A241" s="87"/>
      <c r="B241" s="87"/>
      <c r="C241" s="88" t="s">
        <v>329</v>
      </c>
      <c r="D241" s="89"/>
      <c r="E241" s="89"/>
      <c r="F241" s="90">
        <f t="shared" ref="F241:M241" si="15">F240/LEFT($M$2,2)</f>
        <v>301.8</v>
      </c>
      <c r="G241" s="90">
        <f t="shared" si="15"/>
        <v>0</v>
      </c>
      <c r="H241" s="90">
        <f t="shared" si="15"/>
        <v>124.61666666666666</v>
      </c>
      <c r="I241" s="90">
        <f t="shared" si="15"/>
        <v>0</v>
      </c>
      <c r="J241" s="90">
        <f t="shared" si="15"/>
        <v>84.173333333333332</v>
      </c>
      <c r="K241" s="90">
        <f t="shared" si="15"/>
        <v>0</v>
      </c>
      <c r="L241" s="90">
        <f t="shared" si="15"/>
        <v>32.98833333333333</v>
      </c>
      <c r="M241" s="90">
        <f t="shared" si="15"/>
        <v>505.36666666666667</v>
      </c>
    </row>
    <row r="243" spans="1:13" x14ac:dyDescent="0.25">
      <c r="A243">
        <v>1</v>
      </c>
      <c r="B243" s="174" t="s">
        <v>365</v>
      </c>
      <c r="C243" s="174"/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</row>
    <row r="244" spans="1:13" x14ac:dyDescent="0.25">
      <c r="B244" s="91"/>
      <c r="C244" s="112"/>
      <c r="D244" s="92"/>
      <c r="E244" s="92"/>
      <c r="F244" s="92"/>
      <c r="G244" s="92"/>
      <c r="H244" s="92"/>
      <c r="I244" s="92"/>
      <c r="J244" s="92"/>
      <c r="K244" s="92"/>
    </row>
    <row r="245" spans="1:13" x14ac:dyDescent="0.25">
      <c r="A245">
        <v>2</v>
      </c>
      <c r="B245" s="249" t="s">
        <v>564</v>
      </c>
      <c r="C245" s="249"/>
      <c r="D245" s="249"/>
      <c r="E245" s="249"/>
      <c r="F245" s="249"/>
      <c r="G245" s="249"/>
      <c r="H245" s="249"/>
      <c r="I245" s="249"/>
      <c r="J245" s="249"/>
      <c r="K245" s="249"/>
      <c r="L245" s="249"/>
      <c r="M245" s="249"/>
    </row>
    <row r="246" spans="1:13" x14ac:dyDescent="0.25">
      <c r="B246" s="249"/>
      <c r="C246" s="249"/>
      <c r="D246" s="249"/>
      <c r="E246" s="249"/>
      <c r="F246" s="249"/>
      <c r="G246" s="249"/>
      <c r="H246" s="249"/>
      <c r="I246" s="249"/>
      <c r="J246" s="249"/>
      <c r="K246" s="249"/>
      <c r="L246" s="249"/>
      <c r="M246" s="249"/>
    </row>
    <row r="247" spans="1:13" x14ac:dyDescent="0.25">
      <c r="B247" s="91"/>
      <c r="C247" s="91"/>
      <c r="D247" s="91"/>
      <c r="E247" s="91"/>
      <c r="F247" s="91"/>
      <c r="G247" s="91"/>
      <c r="H247" s="91"/>
      <c r="I247" s="91"/>
      <c r="J247" s="91"/>
      <c r="K247" s="91"/>
    </row>
    <row r="248" spans="1:13" x14ac:dyDescent="0.25">
      <c r="A248">
        <v>3</v>
      </c>
      <c r="B248" s="176" t="s">
        <v>366</v>
      </c>
      <c r="C248" s="176"/>
      <c r="D248" s="176"/>
      <c r="E248" s="176"/>
      <c r="F248" s="176"/>
      <c r="G248" s="176"/>
      <c r="H248" s="176"/>
      <c r="I248" s="176"/>
      <c r="J248" s="176"/>
      <c r="K248" s="176"/>
      <c r="L248" s="176"/>
      <c r="M248" s="176"/>
    </row>
    <row r="249" spans="1:13" x14ac:dyDescent="0.25">
      <c r="B249" s="93"/>
      <c r="C249" s="93"/>
      <c r="D249" s="93"/>
      <c r="E249" s="93"/>
      <c r="F249" s="93"/>
      <c r="G249" s="93"/>
      <c r="H249" s="93"/>
      <c r="I249" s="93"/>
      <c r="J249" s="93"/>
    </row>
    <row r="250" spans="1:13" x14ac:dyDescent="0.25">
      <c r="A250">
        <v>4</v>
      </c>
      <c r="B250" s="177" t="s">
        <v>565</v>
      </c>
      <c r="C250" s="177"/>
      <c r="D250" s="177"/>
      <c r="E250" s="177"/>
      <c r="F250" s="177"/>
      <c r="G250" s="177"/>
      <c r="H250" s="177"/>
      <c r="I250" s="177"/>
      <c r="J250" s="177"/>
      <c r="K250" s="177"/>
      <c r="L250" s="177"/>
      <c r="M250" s="177"/>
    </row>
  </sheetData>
  <mergeCells count="35"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  <mergeCell ref="A186:M186"/>
    <mergeCell ref="I4:J4"/>
    <mergeCell ref="K4:L4"/>
    <mergeCell ref="A5:M6"/>
    <mergeCell ref="A26:M27"/>
    <mergeCell ref="A104:M105"/>
    <mergeCell ref="A119:M120"/>
    <mergeCell ref="A125:M126"/>
    <mergeCell ref="A143:M144"/>
    <mergeCell ref="A156:M157"/>
    <mergeCell ref="A170:M171"/>
    <mergeCell ref="A179:M180"/>
    <mergeCell ref="B243:M243"/>
    <mergeCell ref="B245:M246"/>
    <mergeCell ref="B248:M248"/>
    <mergeCell ref="B250:M250"/>
    <mergeCell ref="A196:M197"/>
    <mergeCell ref="A213:M214"/>
    <mergeCell ref="D215:D217"/>
    <mergeCell ref="E215:L215"/>
    <mergeCell ref="E216:F216"/>
    <mergeCell ref="G216:H216"/>
    <mergeCell ref="I216:J216"/>
    <mergeCell ref="K216:L216"/>
    <mergeCell ref="M216:M2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8"/>
  <sheetViews>
    <sheetView topLeftCell="A218" workbookViewId="0">
      <selection activeCell="Q246" sqref="Q246"/>
    </sheetView>
  </sheetViews>
  <sheetFormatPr defaultRowHeight="15" x14ac:dyDescent="0.25"/>
  <cols>
    <col min="1" max="1" width="9.7109375" customWidth="1"/>
    <col min="2" max="2" width="30.85546875" customWidth="1"/>
    <col min="3" max="3" width="28.5703125" customWidth="1"/>
    <col min="4" max="4" width="9.7109375" customWidth="1"/>
    <col min="5" max="5" width="9.7109375" hidden="1" customWidth="1"/>
    <col min="6" max="6" width="9.7109375" customWidth="1"/>
    <col min="7" max="7" width="9.7109375" hidden="1" customWidth="1"/>
    <col min="8" max="8" width="9.7109375" customWidth="1"/>
    <col min="9" max="9" width="9.7109375" hidden="1" customWidth="1"/>
    <col min="10" max="10" width="9.7109375" customWidth="1"/>
    <col min="11" max="11" width="9.7109375" hidden="1" customWidth="1"/>
    <col min="12" max="12" width="12" customWidth="1"/>
    <col min="13" max="13" width="9.7109375" customWidth="1"/>
  </cols>
  <sheetData>
    <row r="1" spans="1:13" ht="18" x14ac:dyDescent="0.25">
      <c r="A1" s="211" t="s">
        <v>367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3"/>
    </row>
    <row r="2" spans="1:13" x14ac:dyDescent="0.25">
      <c r="A2" s="214" t="s">
        <v>1</v>
      </c>
      <c r="B2" s="217" t="s">
        <v>2</v>
      </c>
      <c r="C2" s="220" t="s">
        <v>3</v>
      </c>
      <c r="D2" s="221">
        <v>43586</v>
      </c>
      <c r="E2" s="222"/>
      <c r="F2" s="222"/>
      <c r="G2" s="222"/>
      <c r="H2" s="222"/>
      <c r="I2" s="222"/>
      <c r="J2" s="222"/>
      <c r="K2" s="222"/>
      <c r="L2" s="223"/>
      <c r="M2" s="1" t="s">
        <v>4</v>
      </c>
    </row>
    <row r="3" spans="1:13" x14ac:dyDescent="0.25">
      <c r="A3" s="215"/>
      <c r="B3" s="218"/>
      <c r="C3" s="218"/>
      <c r="D3" s="224" t="s">
        <v>5</v>
      </c>
      <c r="E3" s="226" t="s">
        <v>6</v>
      </c>
      <c r="F3" s="227"/>
      <c r="G3" s="227"/>
      <c r="H3" s="227"/>
      <c r="I3" s="227"/>
      <c r="J3" s="227"/>
      <c r="K3" s="227"/>
      <c r="L3" s="228"/>
      <c r="M3" s="229" t="s">
        <v>7</v>
      </c>
    </row>
    <row r="4" spans="1:13" x14ac:dyDescent="0.25">
      <c r="A4" s="216"/>
      <c r="B4" s="219"/>
      <c r="C4" s="219"/>
      <c r="D4" s="225"/>
      <c r="E4" s="226" t="s">
        <v>8</v>
      </c>
      <c r="F4" s="191"/>
      <c r="G4" s="190" t="s">
        <v>9</v>
      </c>
      <c r="H4" s="191"/>
      <c r="I4" s="190" t="s">
        <v>10</v>
      </c>
      <c r="J4" s="191"/>
      <c r="K4" s="190" t="s">
        <v>11</v>
      </c>
      <c r="L4" s="192"/>
      <c r="M4" s="230"/>
    </row>
    <row r="5" spans="1:13" x14ac:dyDescent="0.25">
      <c r="A5" s="193" t="s">
        <v>12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3" x14ac:dyDescent="0.25">
      <c r="A6" s="196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8"/>
    </row>
    <row r="7" spans="1:13" x14ac:dyDescent="0.25">
      <c r="A7" s="2">
        <v>1</v>
      </c>
      <c r="B7" s="3" t="s">
        <v>13</v>
      </c>
      <c r="C7" s="4" t="s">
        <v>14</v>
      </c>
      <c r="D7" s="5">
        <v>19</v>
      </c>
      <c r="E7" s="6"/>
      <c r="F7" s="7">
        <v>40</v>
      </c>
      <c r="G7" s="6"/>
      <c r="H7" s="7">
        <v>10</v>
      </c>
      <c r="I7" s="6"/>
      <c r="J7" s="7">
        <v>1</v>
      </c>
      <c r="K7" s="6"/>
      <c r="L7" s="7">
        <v>1</v>
      </c>
      <c r="M7" s="8">
        <f>SUM(F7:L7)</f>
        <v>52</v>
      </c>
    </row>
    <row r="8" spans="1:13" x14ac:dyDescent="0.25">
      <c r="A8" s="2">
        <v>2</v>
      </c>
      <c r="B8" s="3" t="s">
        <v>15</v>
      </c>
      <c r="C8" s="4" t="s">
        <v>16</v>
      </c>
      <c r="D8" s="5">
        <v>10</v>
      </c>
      <c r="E8" s="6"/>
      <c r="F8" s="7">
        <v>20</v>
      </c>
      <c r="G8" s="6"/>
      <c r="H8" s="7">
        <v>5</v>
      </c>
      <c r="I8" s="6"/>
      <c r="J8" s="7">
        <v>1</v>
      </c>
      <c r="K8" s="6"/>
      <c r="L8" s="7">
        <v>0</v>
      </c>
      <c r="M8" s="8">
        <f t="shared" ref="M8:M23" si="0">SUM(F8:L8)</f>
        <v>26</v>
      </c>
    </row>
    <row r="9" spans="1:13" x14ac:dyDescent="0.25">
      <c r="A9" s="2">
        <v>3</v>
      </c>
      <c r="B9" s="3" t="s">
        <v>17</v>
      </c>
      <c r="C9" s="4" t="s">
        <v>18</v>
      </c>
      <c r="D9" s="5">
        <v>10</v>
      </c>
      <c r="E9" s="6"/>
      <c r="F9" s="7">
        <v>10</v>
      </c>
      <c r="G9" s="6"/>
      <c r="H9" s="7">
        <v>8</v>
      </c>
      <c r="I9" s="6"/>
      <c r="J9" s="7">
        <v>1</v>
      </c>
      <c r="K9" s="6"/>
      <c r="L9" s="7">
        <v>0</v>
      </c>
      <c r="M9" s="8">
        <f t="shared" si="0"/>
        <v>19</v>
      </c>
    </row>
    <row r="10" spans="1:13" x14ac:dyDescent="0.25">
      <c r="A10" s="2">
        <v>4</v>
      </c>
      <c r="B10" s="3" t="s">
        <v>19</v>
      </c>
      <c r="C10" s="4" t="s">
        <v>20</v>
      </c>
      <c r="D10" s="5">
        <v>15</v>
      </c>
      <c r="E10" s="6"/>
      <c r="F10" s="7">
        <v>15</v>
      </c>
      <c r="G10" s="6"/>
      <c r="H10" s="7">
        <v>5</v>
      </c>
      <c r="I10" s="6"/>
      <c r="J10" s="7">
        <v>2</v>
      </c>
      <c r="K10" s="6"/>
      <c r="L10" s="7">
        <v>0</v>
      </c>
      <c r="M10" s="8">
        <f t="shared" si="0"/>
        <v>22</v>
      </c>
    </row>
    <row r="11" spans="1:13" x14ac:dyDescent="0.25">
      <c r="A11" s="2">
        <v>5</v>
      </c>
      <c r="B11" s="3" t="s">
        <v>21</v>
      </c>
      <c r="C11" s="4" t="s">
        <v>22</v>
      </c>
      <c r="D11" s="5">
        <v>0</v>
      </c>
      <c r="E11" s="6"/>
      <c r="F11" s="7">
        <v>10</v>
      </c>
      <c r="G11" s="6"/>
      <c r="H11" s="7">
        <v>3</v>
      </c>
      <c r="I11" s="6"/>
      <c r="J11" s="7">
        <v>2</v>
      </c>
      <c r="K11" s="6"/>
      <c r="L11" s="7">
        <v>1</v>
      </c>
      <c r="M11" s="8">
        <f t="shared" si="0"/>
        <v>16</v>
      </c>
    </row>
    <row r="12" spans="1:13" x14ac:dyDescent="0.25">
      <c r="A12" s="2">
        <v>6</v>
      </c>
      <c r="B12" s="3" t="s">
        <v>23</v>
      </c>
      <c r="C12" s="4" t="s">
        <v>24</v>
      </c>
      <c r="D12" s="5">
        <v>22</v>
      </c>
      <c r="E12" s="6"/>
      <c r="F12" s="7">
        <v>18</v>
      </c>
      <c r="G12" s="6"/>
      <c r="H12" s="7">
        <v>5</v>
      </c>
      <c r="I12" s="6"/>
      <c r="J12" s="7">
        <v>2</v>
      </c>
      <c r="K12" s="6"/>
      <c r="L12" s="7">
        <v>1</v>
      </c>
      <c r="M12" s="8">
        <f>SUM(F12:L12)</f>
        <v>26</v>
      </c>
    </row>
    <row r="13" spans="1:13" x14ac:dyDescent="0.25">
      <c r="A13" s="2">
        <v>7</v>
      </c>
      <c r="B13" s="3" t="s">
        <v>25</v>
      </c>
      <c r="C13" s="4" t="s">
        <v>26</v>
      </c>
      <c r="D13" s="5">
        <v>10</v>
      </c>
      <c r="E13" s="6"/>
      <c r="F13" s="7">
        <v>10</v>
      </c>
      <c r="G13" s="6"/>
      <c r="H13" s="7">
        <v>3</v>
      </c>
      <c r="I13" s="6"/>
      <c r="J13" s="7">
        <v>2</v>
      </c>
      <c r="K13" s="6"/>
      <c r="L13" s="7">
        <v>0</v>
      </c>
      <c r="M13" s="8">
        <f>SUM(F13:L13)</f>
        <v>15</v>
      </c>
    </row>
    <row r="14" spans="1:13" x14ac:dyDescent="0.25">
      <c r="A14" s="2">
        <v>8</v>
      </c>
      <c r="B14" s="3" t="s">
        <v>27</v>
      </c>
      <c r="C14" s="4" t="s">
        <v>28</v>
      </c>
      <c r="D14" s="5">
        <v>18</v>
      </c>
      <c r="E14" s="6"/>
      <c r="F14" s="7">
        <v>25</v>
      </c>
      <c r="G14" s="6"/>
      <c r="H14" s="7">
        <v>5</v>
      </c>
      <c r="I14" s="6"/>
      <c r="J14" s="7">
        <v>2</v>
      </c>
      <c r="K14" s="6"/>
      <c r="L14" s="7">
        <v>1</v>
      </c>
      <c r="M14" s="8">
        <f>SUM(F14:L14)</f>
        <v>33</v>
      </c>
    </row>
    <row r="15" spans="1:13" x14ac:dyDescent="0.25">
      <c r="A15" s="2">
        <v>9</v>
      </c>
      <c r="B15" s="3" t="s">
        <v>29</v>
      </c>
      <c r="C15" s="4" t="s">
        <v>30</v>
      </c>
      <c r="D15" s="5">
        <v>15</v>
      </c>
      <c r="E15" s="6"/>
      <c r="F15" s="7">
        <v>15</v>
      </c>
      <c r="G15" s="6"/>
      <c r="H15" s="7">
        <v>4</v>
      </c>
      <c r="I15" s="6"/>
      <c r="J15" s="7">
        <v>1</v>
      </c>
      <c r="K15" s="6"/>
      <c r="L15" s="7">
        <v>1</v>
      </c>
      <c r="M15" s="8">
        <f t="shared" si="0"/>
        <v>21</v>
      </c>
    </row>
    <row r="16" spans="1:13" x14ac:dyDescent="0.25">
      <c r="A16" s="2">
        <v>10</v>
      </c>
      <c r="B16" s="3" t="s">
        <v>31</v>
      </c>
      <c r="C16" s="4" t="s">
        <v>32</v>
      </c>
      <c r="D16" s="5">
        <v>6</v>
      </c>
      <c r="E16" s="6"/>
      <c r="F16" s="7">
        <v>10</v>
      </c>
      <c r="G16" s="6"/>
      <c r="H16" s="7">
        <v>2</v>
      </c>
      <c r="I16" s="6"/>
      <c r="J16" s="7">
        <v>3</v>
      </c>
      <c r="K16" s="6"/>
      <c r="L16" s="7">
        <v>0</v>
      </c>
      <c r="M16" s="8">
        <f t="shared" si="0"/>
        <v>15</v>
      </c>
    </row>
    <row r="17" spans="1:15" x14ac:dyDescent="0.25">
      <c r="A17" s="2">
        <v>11</v>
      </c>
      <c r="B17" s="3" t="s">
        <v>33</v>
      </c>
      <c r="C17" s="4" t="s">
        <v>34</v>
      </c>
      <c r="D17" s="5">
        <v>3</v>
      </c>
      <c r="E17" s="6"/>
      <c r="F17" s="7">
        <v>10</v>
      </c>
      <c r="G17" s="6"/>
      <c r="H17" s="7">
        <v>4</v>
      </c>
      <c r="I17" s="6"/>
      <c r="J17" s="7">
        <v>2</v>
      </c>
      <c r="K17" s="6"/>
      <c r="L17" s="7">
        <v>1</v>
      </c>
      <c r="M17" s="8">
        <f t="shared" si="0"/>
        <v>17</v>
      </c>
    </row>
    <row r="18" spans="1:15" x14ac:dyDescent="0.25">
      <c r="A18" s="2">
        <v>12</v>
      </c>
      <c r="B18" s="3" t="s">
        <v>35</v>
      </c>
      <c r="C18" s="4" t="s">
        <v>36</v>
      </c>
      <c r="D18" s="5">
        <v>8</v>
      </c>
      <c r="E18" s="6"/>
      <c r="F18" s="7">
        <v>10</v>
      </c>
      <c r="G18" s="6"/>
      <c r="H18" s="7">
        <v>5</v>
      </c>
      <c r="I18" s="6"/>
      <c r="J18" s="7">
        <v>3</v>
      </c>
      <c r="K18" s="6"/>
      <c r="L18" s="7">
        <v>1</v>
      </c>
      <c r="M18" s="8">
        <f t="shared" si="0"/>
        <v>19</v>
      </c>
    </row>
    <row r="19" spans="1:15" x14ac:dyDescent="0.25">
      <c r="A19" s="2">
        <v>13</v>
      </c>
      <c r="B19" s="3" t="s">
        <v>37</v>
      </c>
      <c r="C19" s="4" t="s">
        <v>38</v>
      </c>
      <c r="D19" s="9">
        <v>5</v>
      </c>
      <c r="E19" s="6"/>
      <c r="F19" s="7">
        <v>5</v>
      </c>
      <c r="G19" s="6"/>
      <c r="H19" s="7">
        <v>4</v>
      </c>
      <c r="I19" s="6"/>
      <c r="J19" s="7">
        <v>2</v>
      </c>
      <c r="K19" s="6"/>
      <c r="L19" s="7">
        <v>1</v>
      </c>
      <c r="M19" s="8">
        <f t="shared" si="0"/>
        <v>12</v>
      </c>
    </row>
    <row r="20" spans="1:15" x14ac:dyDescent="0.25">
      <c r="A20" s="2">
        <v>14</v>
      </c>
      <c r="B20" s="3" t="s">
        <v>39</v>
      </c>
      <c r="C20" s="4" t="s">
        <v>38</v>
      </c>
      <c r="D20" s="9">
        <v>0</v>
      </c>
      <c r="E20" s="6"/>
      <c r="F20" s="7">
        <v>5</v>
      </c>
      <c r="G20" s="6"/>
      <c r="H20" s="7">
        <v>2</v>
      </c>
      <c r="I20" s="6"/>
      <c r="J20" s="7">
        <v>2</v>
      </c>
      <c r="K20" s="6"/>
      <c r="L20" s="7">
        <v>0</v>
      </c>
      <c r="M20" s="8">
        <f t="shared" si="0"/>
        <v>9</v>
      </c>
      <c r="O20" t="s">
        <v>40</v>
      </c>
    </row>
    <row r="21" spans="1:15" x14ac:dyDescent="0.25">
      <c r="A21" s="2">
        <v>15</v>
      </c>
      <c r="B21" s="3" t="s">
        <v>41</v>
      </c>
      <c r="C21" s="4" t="s">
        <v>38</v>
      </c>
      <c r="D21" s="9">
        <v>21</v>
      </c>
      <c r="E21" s="6"/>
      <c r="F21" s="7">
        <v>30</v>
      </c>
      <c r="G21" s="6"/>
      <c r="H21" s="7">
        <v>5</v>
      </c>
      <c r="I21" s="6"/>
      <c r="J21" s="7">
        <v>2</v>
      </c>
      <c r="K21" s="6"/>
      <c r="L21" s="7">
        <v>1</v>
      </c>
      <c r="M21" s="8">
        <f t="shared" si="0"/>
        <v>38</v>
      </c>
    </row>
    <row r="22" spans="1:15" x14ac:dyDescent="0.25">
      <c r="A22" s="2">
        <v>16</v>
      </c>
      <c r="B22" s="3" t="s">
        <v>42</v>
      </c>
      <c r="C22" s="4" t="s">
        <v>43</v>
      </c>
      <c r="D22" s="9">
        <v>5</v>
      </c>
      <c r="E22" s="6"/>
      <c r="F22" s="7">
        <v>6</v>
      </c>
      <c r="G22" s="6"/>
      <c r="H22" s="7">
        <v>3</v>
      </c>
      <c r="I22" s="6"/>
      <c r="J22" s="7">
        <v>1</v>
      </c>
      <c r="K22" s="6"/>
      <c r="L22" s="7">
        <v>1</v>
      </c>
      <c r="M22" s="8">
        <f>SUM(F22:L22)</f>
        <v>11</v>
      </c>
    </row>
    <row r="23" spans="1:15" x14ac:dyDescent="0.25">
      <c r="A23" s="2">
        <v>17</v>
      </c>
      <c r="B23" s="3" t="s">
        <v>44</v>
      </c>
      <c r="C23" s="4" t="s">
        <v>38</v>
      </c>
      <c r="D23" s="9">
        <v>5</v>
      </c>
      <c r="E23" s="6"/>
      <c r="F23" s="7">
        <v>6</v>
      </c>
      <c r="G23" s="6"/>
      <c r="H23" s="7">
        <v>1</v>
      </c>
      <c r="I23" s="6"/>
      <c r="J23" s="7">
        <v>1</v>
      </c>
      <c r="K23" s="6"/>
      <c r="L23" s="7">
        <v>1</v>
      </c>
      <c r="M23" s="8">
        <f t="shared" si="0"/>
        <v>9</v>
      </c>
    </row>
    <row r="24" spans="1:15" x14ac:dyDescent="0.25">
      <c r="A24" s="2"/>
      <c r="B24" s="2"/>
      <c r="C24" s="10" t="s">
        <v>45</v>
      </c>
      <c r="D24" s="5">
        <f>SUM(D7:D23)</f>
        <v>172</v>
      </c>
      <c r="E24" s="6"/>
      <c r="F24" s="11">
        <f>SUM(F7:F23)</f>
        <v>245</v>
      </c>
      <c r="G24" s="11"/>
      <c r="H24" s="11">
        <f>SUM(H7:H23)</f>
        <v>74</v>
      </c>
      <c r="I24" s="11"/>
      <c r="J24" s="11">
        <f>SUM(J7:J23)</f>
        <v>30</v>
      </c>
      <c r="K24" s="11"/>
      <c r="L24" s="11">
        <f>SUM(L7:L23)</f>
        <v>11</v>
      </c>
      <c r="M24" s="8">
        <f>SUM(F24:L24)</f>
        <v>360</v>
      </c>
    </row>
    <row r="25" spans="1:15" x14ac:dyDescent="0.25">
      <c r="A25" s="12"/>
      <c r="B25" s="13"/>
      <c r="C25" s="14"/>
      <c r="D25" s="15"/>
      <c r="E25" s="16"/>
      <c r="F25" s="17"/>
      <c r="G25" s="17"/>
      <c r="H25" s="17"/>
      <c r="I25" s="17"/>
      <c r="J25" s="17"/>
      <c r="K25" s="17"/>
      <c r="L25" s="17"/>
      <c r="M25" s="18"/>
    </row>
    <row r="26" spans="1:15" x14ac:dyDescent="0.25">
      <c r="A26" s="199" t="s">
        <v>46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1"/>
    </row>
    <row r="27" spans="1:15" x14ac:dyDescent="0.25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1"/>
    </row>
    <row r="28" spans="1:15" x14ac:dyDescent="0.25">
      <c r="A28" s="2">
        <v>18</v>
      </c>
      <c r="B28" s="3" t="s">
        <v>47</v>
      </c>
      <c r="C28" s="4" t="s">
        <v>48</v>
      </c>
      <c r="D28" s="5">
        <v>800</v>
      </c>
      <c r="E28" s="6"/>
      <c r="F28" s="7">
        <v>400</v>
      </c>
      <c r="G28" s="6"/>
      <c r="H28" s="7">
        <v>126</v>
      </c>
      <c r="I28" s="6"/>
      <c r="J28" s="7">
        <v>25</v>
      </c>
      <c r="K28" s="6"/>
      <c r="L28" s="6">
        <v>6</v>
      </c>
      <c r="M28" s="8">
        <f t="shared" ref="M28:M93" si="1">SUM(F28:L28)</f>
        <v>557</v>
      </c>
    </row>
    <row r="29" spans="1:15" x14ac:dyDescent="0.25">
      <c r="A29" s="2">
        <v>19</v>
      </c>
      <c r="B29" s="3" t="s">
        <v>49</v>
      </c>
      <c r="C29" s="4" t="s">
        <v>48</v>
      </c>
      <c r="D29" s="5">
        <v>30</v>
      </c>
      <c r="E29" s="6"/>
      <c r="F29" s="7">
        <v>20</v>
      </c>
      <c r="G29" s="6"/>
      <c r="H29" s="7">
        <v>10</v>
      </c>
      <c r="I29" s="6"/>
      <c r="J29" s="7">
        <v>5</v>
      </c>
      <c r="K29" s="6"/>
      <c r="L29" s="6">
        <v>4</v>
      </c>
      <c r="M29" s="8">
        <f t="shared" si="1"/>
        <v>39</v>
      </c>
    </row>
    <row r="30" spans="1:15" x14ac:dyDescent="0.25">
      <c r="A30" s="2">
        <v>20</v>
      </c>
      <c r="B30" s="3" t="s">
        <v>50</v>
      </c>
      <c r="C30" s="4" t="s">
        <v>48</v>
      </c>
      <c r="D30" s="5">
        <v>0</v>
      </c>
      <c r="E30" s="6"/>
      <c r="F30" s="7">
        <v>20</v>
      </c>
      <c r="G30" s="6"/>
      <c r="H30" s="7">
        <v>15</v>
      </c>
      <c r="I30" s="6"/>
      <c r="J30" s="7">
        <v>10</v>
      </c>
      <c r="K30" s="6"/>
      <c r="L30" s="6">
        <v>5</v>
      </c>
      <c r="M30" s="8">
        <f t="shared" si="1"/>
        <v>50</v>
      </c>
    </row>
    <row r="31" spans="1:15" x14ac:dyDescent="0.25">
      <c r="A31" s="2">
        <v>21</v>
      </c>
      <c r="B31" s="3" t="s">
        <v>51</v>
      </c>
      <c r="C31" s="4" t="s">
        <v>48</v>
      </c>
      <c r="D31" s="5">
        <v>15</v>
      </c>
      <c r="E31" s="6"/>
      <c r="F31" s="7">
        <v>35</v>
      </c>
      <c r="G31" s="6"/>
      <c r="H31" s="7">
        <v>25</v>
      </c>
      <c r="I31" s="6"/>
      <c r="J31" s="7">
        <v>10</v>
      </c>
      <c r="K31" s="6"/>
      <c r="L31" s="6">
        <v>5</v>
      </c>
      <c r="M31" s="8">
        <f t="shared" si="1"/>
        <v>75</v>
      </c>
    </row>
    <row r="32" spans="1:15" x14ac:dyDescent="0.25">
      <c r="A32" s="2">
        <v>22</v>
      </c>
      <c r="B32" s="3" t="s">
        <v>52</v>
      </c>
      <c r="C32" s="4" t="s">
        <v>53</v>
      </c>
      <c r="D32" s="5">
        <v>10</v>
      </c>
      <c r="E32" s="6"/>
      <c r="F32" s="7">
        <v>50</v>
      </c>
      <c r="G32" s="6"/>
      <c r="H32" s="7">
        <v>35</v>
      </c>
      <c r="I32" s="6"/>
      <c r="J32" s="7">
        <v>15</v>
      </c>
      <c r="K32" s="6"/>
      <c r="L32" s="6">
        <v>2</v>
      </c>
      <c r="M32" s="8">
        <f t="shared" si="1"/>
        <v>102</v>
      </c>
    </row>
    <row r="33" spans="1:13" ht="28.5" x14ac:dyDescent="0.25">
      <c r="A33" s="2">
        <v>23</v>
      </c>
      <c r="B33" s="3" t="s">
        <v>54</v>
      </c>
      <c r="C33" s="4" t="s">
        <v>55</v>
      </c>
      <c r="D33" s="5">
        <v>10</v>
      </c>
      <c r="E33" s="6"/>
      <c r="F33" s="7">
        <v>20</v>
      </c>
      <c r="G33" s="6"/>
      <c r="H33" s="7">
        <v>15</v>
      </c>
      <c r="I33" s="6"/>
      <c r="J33" s="7">
        <v>15</v>
      </c>
      <c r="K33" s="6"/>
      <c r="L33" s="6">
        <v>3</v>
      </c>
      <c r="M33" s="8">
        <f t="shared" si="1"/>
        <v>53</v>
      </c>
    </row>
    <row r="34" spans="1:13" x14ac:dyDescent="0.25">
      <c r="A34" s="2">
        <v>24</v>
      </c>
      <c r="B34" s="3" t="s">
        <v>56</v>
      </c>
      <c r="C34" s="4" t="s">
        <v>57</v>
      </c>
      <c r="D34" s="5">
        <v>15</v>
      </c>
      <c r="E34" s="6"/>
      <c r="F34" s="7">
        <v>30</v>
      </c>
      <c r="G34" s="6"/>
      <c r="H34" s="7">
        <v>15</v>
      </c>
      <c r="I34" s="6"/>
      <c r="J34" s="7">
        <v>10</v>
      </c>
      <c r="K34" s="6"/>
      <c r="L34" s="6">
        <v>2</v>
      </c>
      <c r="M34" s="8">
        <f t="shared" si="1"/>
        <v>57</v>
      </c>
    </row>
    <row r="35" spans="1:13" ht="28.5" x14ac:dyDescent="0.25">
      <c r="A35" s="2">
        <v>25</v>
      </c>
      <c r="B35" s="3" t="s">
        <v>58</v>
      </c>
      <c r="C35" s="4" t="s">
        <v>59</v>
      </c>
      <c r="D35" s="5">
        <v>15</v>
      </c>
      <c r="E35" s="6"/>
      <c r="F35" s="7">
        <v>45</v>
      </c>
      <c r="G35" s="6"/>
      <c r="H35" s="7">
        <v>25</v>
      </c>
      <c r="I35" s="6"/>
      <c r="J35" s="7">
        <v>10</v>
      </c>
      <c r="K35" s="6"/>
      <c r="L35" s="6">
        <v>3</v>
      </c>
      <c r="M35" s="8">
        <f t="shared" si="1"/>
        <v>83</v>
      </c>
    </row>
    <row r="36" spans="1:13" x14ac:dyDescent="0.25">
      <c r="A36" s="2">
        <v>26</v>
      </c>
      <c r="B36" s="3" t="s">
        <v>60</v>
      </c>
      <c r="C36" s="4" t="s">
        <v>61</v>
      </c>
      <c r="D36" s="5">
        <v>0</v>
      </c>
      <c r="E36" s="6"/>
      <c r="F36" s="7">
        <v>20</v>
      </c>
      <c r="G36" s="6"/>
      <c r="H36" s="7">
        <v>18</v>
      </c>
      <c r="I36" s="6"/>
      <c r="J36" s="7">
        <v>10</v>
      </c>
      <c r="K36" s="6"/>
      <c r="L36" s="6">
        <v>2</v>
      </c>
      <c r="M36" s="8">
        <f t="shared" si="1"/>
        <v>50</v>
      </c>
    </row>
    <row r="37" spans="1:13" x14ac:dyDescent="0.25">
      <c r="A37" s="2">
        <v>27</v>
      </c>
      <c r="B37" s="3" t="s">
        <v>62</v>
      </c>
      <c r="C37" s="4" t="s">
        <v>63</v>
      </c>
      <c r="D37" s="5">
        <v>5</v>
      </c>
      <c r="E37" s="6"/>
      <c r="F37" s="7">
        <v>15</v>
      </c>
      <c r="G37" s="6"/>
      <c r="H37" s="7">
        <v>10</v>
      </c>
      <c r="I37" s="6"/>
      <c r="J37" s="7">
        <v>10</v>
      </c>
      <c r="K37" s="6"/>
      <c r="L37" s="6">
        <v>2</v>
      </c>
      <c r="M37" s="8">
        <f t="shared" si="1"/>
        <v>37</v>
      </c>
    </row>
    <row r="38" spans="1:13" x14ac:dyDescent="0.25">
      <c r="A38" s="2">
        <v>28</v>
      </c>
      <c r="B38" s="3" t="s">
        <v>64</v>
      </c>
      <c r="C38" s="4" t="s">
        <v>63</v>
      </c>
      <c r="D38" s="5">
        <v>10</v>
      </c>
      <c r="E38" s="6"/>
      <c r="F38" s="7">
        <v>25</v>
      </c>
      <c r="G38" s="6"/>
      <c r="H38" s="7">
        <v>20</v>
      </c>
      <c r="I38" s="6"/>
      <c r="J38" s="7">
        <v>10</v>
      </c>
      <c r="K38" s="6"/>
      <c r="L38" s="6">
        <v>1</v>
      </c>
      <c r="M38" s="8">
        <f t="shared" si="1"/>
        <v>56</v>
      </c>
    </row>
    <row r="39" spans="1:13" ht="28.5" x14ac:dyDescent="0.25">
      <c r="A39" s="2">
        <v>29</v>
      </c>
      <c r="B39" s="3" t="s">
        <v>65</v>
      </c>
      <c r="C39" s="4" t="s">
        <v>66</v>
      </c>
      <c r="D39" s="5">
        <v>45</v>
      </c>
      <c r="E39" s="6"/>
      <c r="F39" s="7">
        <v>50</v>
      </c>
      <c r="G39" s="6"/>
      <c r="H39" s="7">
        <v>40</v>
      </c>
      <c r="I39" s="6"/>
      <c r="J39" s="7">
        <v>15</v>
      </c>
      <c r="K39" s="6"/>
      <c r="L39" s="6">
        <v>3</v>
      </c>
      <c r="M39" s="8">
        <f t="shared" si="1"/>
        <v>108</v>
      </c>
    </row>
    <row r="40" spans="1:13" x14ac:dyDescent="0.25">
      <c r="A40" s="2">
        <v>30</v>
      </c>
      <c r="B40" s="3" t="s">
        <v>67</v>
      </c>
      <c r="C40" s="4" t="s">
        <v>53</v>
      </c>
      <c r="D40" s="5">
        <v>0</v>
      </c>
      <c r="E40" s="6"/>
      <c r="F40" s="7">
        <v>25</v>
      </c>
      <c r="G40" s="6"/>
      <c r="H40" s="7">
        <v>20</v>
      </c>
      <c r="I40" s="6"/>
      <c r="J40" s="7">
        <v>10</v>
      </c>
      <c r="K40" s="6"/>
      <c r="L40" s="6">
        <v>2</v>
      </c>
      <c r="M40" s="8">
        <f t="shared" si="1"/>
        <v>57</v>
      </c>
    </row>
    <row r="41" spans="1:13" ht="28.5" x14ac:dyDescent="0.25">
      <c r="A41" s="2">
        <v>31</v>
      </c>
      <c r="B41" s="3" t="s">
        <v>68</v>
      </c>
      <c r="C41" s="4" t="s">
        <v>69</v>
      </c>
      <c r="D41" s="5">
        <v>10</v>
      </c>
      <c r="E41" s="6"/>
      <c r="F41" s="7">
        <v>35</v>
      </c>
      <c r="G41" s="6"/>
      <c r="H41" s="7">
        <v>35</v>
      </c>
      <c r="I41" s="6"/>
      <c r="J41" s="7">
        <v>15</v>
      </c>
      <c r="K41" s="6"/>
      <c r="L41" s="6">
        <v>1</v>
      </c>
      <c r="M41" s="8">
        <f t="shared" si="1"/>
        <v>86</v>
      </c>
    </row>
    <row r="42" spans="1:13" x14ac:dyDescent="0.25">
      <c r="A42" s="2">
        <v>32</v>
      </c>
      <c r="B42" s="3" t="s">
        <v>15</v>
      </c>
      <c r="C42" s="4" t="s">
        <v>71</v>
      </c>
      <c r="D42" s="5">
        <v>10</v>
      </c>
      <c r="E42" s="6"/>
      <c r="F42" s="7">
        <v>45</v>
      </c>
      <c r="G42" s="6"/>
      <c r="H42" s="7">
        <v>35</v>
      </c>
      <c r="I42" s="6"/>
      <c r="J42" s="7">
        <v>15</v>
      </c>
      <c r="K42" s="6"/>
      <c r="L42" s="6">
        <v>2</v>
      </c>
      <c r="M42" s="8">
        <f t="shared" si="1"/>
        <v>97</v>
      </c>
    </row>
    <row r="43" spans="1:13" x14ac:dyDescent="0.25">
      <c r="A43" s="2">
        <v>33</v>
      </c>
      <c r="B43" s="3" t="s">
        <v>72</v>
      </c>
      <c r="C43" s="4" t="s">
        <v>73</v>
      </c>
      <c r="D43" s="5">
        <v>15</v>
      </c>
      <c r="E43" s="6"/>
      <c r="F43" s="7">
        <v>55</v>
      </c>
      <c r="G43" s="6"/>
      <c r="H43" s="7">
        <v>25</v>
      </c>
      <c r="I43" s="6"/>
      <c r="J43" s="7">
        <v>15</v>
      </c>
      <c r="K43" s="6"/>
      <c r="L43" s="6">
        <v>1</v>
      </c>
      <c r="M43" s="8">
        <f t="shared" si="1"/>
        <v>96</v>
      </c>
    </row>
    <row r="44" spans="1:13" x14ac:dyDescent="0.25">
      <c r="A44" s="2">
        <v>34</v>
      </c>
      <c r="B44" s="3" t="s">
        <v>96</v>
      </c>
      <c r="C44" s="4" t="s">
        <v>344</v>
      </c>
      <c r="D44" s="9">
        <v>10</v>
      </c>
      <c r="E44" s="6"/>
      <c r="F44" s="7">
        <v>25</v>
      </c>
      <c r="G44" s="6"/>
      <c r="H44" s="7">
        <v>15</v>
      </c>
      <c r="I44" s="6"/>
      <c r="J44" s="7">
        <v>10</v>
      </c>
      <c r="K44" s="6"/>
      <c r="L44" s="6">
        <v>2</v>
      </c>
      <c r="M44" s="8">
        <f t="shared" si="1"/>
        <v>52</v>
      </c>
    </row>
    <row r="45" spans="1:13" x14ac:dyDescent="0.25">
      <c r="A45" s="2">
        <v>35</v>
      </c>
      <c r="B45" s="3" t="s">
        <v>75</v>
      </c>
      <c r="C45" s="4" t="s">
        <v>76</v>
      </c>
      <c r="D45" s="9">
        <v>0</v>
      </c>
      <c r="E45" s="6"/>
      <c r="F45" s="7">
        <v>30</v>
      </c>
      <c r="G45" s="6"/>
      <c r="H45" s="7">
        <v>20</v>
      </c>
      <c r="I45" s="6"/>
      <c r="J45" s="7">
        <v>15</v>
      </c>
      <c r="K45" s="6"/>
      <c r="L45" s="6">
        <v>1</v>
      </c>
      <c r="M45" s="8">
        <f t="shared" si="1"/>
        <v>66</v>
      </c>
    </row>
    <row r="46" spans="1:13" x14ac:dyDescent="0.25">
      <c r="A46" s="2">
        <v>36</v>
      </c>
      <c r="B46" s="3" t="s">
        <v>77</v>
      </c>
      <c r="C46" s="4" t="s">
        <v>78</v>
      </c>
      <c r="D46" s="5">
        <v>10</v>
      </c>
      <c r="E46" s="6"/>
      <c r="F46" s="7">
        <v>25</v>
      </c>
      <c r="G46" s="6"/>
      <c r="H46" s="7">
        <v>10</v>
      </c>
      <c r="I46" s="6"/>
      <c r="J46" s="7">
        <v>10</v>
      </c>
      <c r="K46" s="6"/>
      <c r="L46" s="6">
        <v>2</v>
      </c>
      <c r="M46" s="8">
        <f t="shared" si="1"/>
        <v>47</v>
      </c>
    </row>
    <row r="47" spans="1:13" x14ac:dyDescent="0.25">
      <c r="A47" s="2">
        <v>37</v>
      </c>
      <c r="B47" s="3" t="s">
        <v>79</v>
      </c>
      <c r="C47" s="4" t="s">
        <v>78</v>
      </c>
      <c r="D47" s="5">
        <v>5</v>
      </c>
      <c r="E47" s="6"/>
      <c r="F47" s="7">
        <v>10</v>
      </c>
      <c r="G47" s="6"/>
      <c r="H47" s="7">
        <v>5</v>
      </c>
      <c r="I47" s="6"/>
      <c r="J47" s="7">
        <v>5</v>
      </c>
      <c r="K47" s="6"/>
      <c r="L47" s="6">
        <v>2</v>
      </c>
      <c r="M47" s="8">
        <f t="shared" si="1"/>
        <v>22</v>
      </c>
    </row>
    <row r="48" spans="1:13" x14ac:dyDescent="0.25">
      <c r="A48" s="2">
        <v>38</v>
      </c>
      <c r="B48" s="3" t="s">
        <v>80</v>
      </c>
      <c r="C48" s="4" t="s">
        <v>78</v>
      </c>
      <c r="D48" s="5">
        <v>10</v>
      </c>
      <c r="E48" s="6"/>
      <c r="F48" s="7">
        <v>45</v>
      </c>
      <c r="G48" s="6"/>
      <c r="H48" s="7">
        <v>35</v>
      </c>
      <c r="I48" s="6"/>
      <c r="J48" s="7">
        <v>20</v>
      </c>
      <c r="K48" s="6"/>
      <c r="L48" s="6">
        <v>3</v>
      </c>
      <c r="M48" s="8">
        <f t="shared" si="1"/>
        <v>103</v>
      </c>
    </row>
    <row r="49" spans="1:13" x14ac:dyDescent="0.25">
      <c r="A49" s="2">
        <v>39</v>
      </c>
      <c r="B49" s="3" t="s">
        <v>81</v>
      </c>
      <c r="C49" s="4" t="s">
        <v>78</v>
      </c>
      <c r="D49" s="5">
        <v>0</v>
      </c>
      <c r="E49" s="6"/>
      <c r="F49" s="7">
        <v>10</v>
      </c>
      <c r="G49" s="6"/>
      <c r="H49" s="7">
        <v>5</v>
      </c>
      <c r="I49" s="6"/>
      <c r="J49" s="7">
        <v>2</v>
      </c>
      <c r="K49" s="6"/>
      <c r="L49" s="6">
        <v>1</v>
      </c>
      <c r="M49" s="8">
        <f t="shared" si="1"/>
        <v>18</v>
      </c>
    </row>
    <row r="50" spans="1:13" x14ac:dyDescent="0.25">
      <c r="A50" s="2">
        <v>40</v>
      </c>
      <c r="B50" s="3" t="s">
        <v>82</v>
      </c>
      <c r="C50" s="4" t="s">
        <v>78</v>
      </c>
      <c r="D50" s="5">
        <v>10</v>
      </c>
      <c r="E50" s="6"/>
      <c r="F50" s="7">
        <v>35</v>
      </c>
      <c r="G50" s="6"/>
      <c r="H50" s="7">
        <v>10</v>
      </c>
      <c r="I50" s="6"/>
      <c r="J50" s="7">
        <v>11</v>
      </c>
      <c r="K50" s="6"/>
      <c r="L50" s="6">
        <v>3</v>
      </c>
      <c r="M50" s="8">
        <f t="shared" si="1"/>
        <v>59</v>
      </c>
    </row>
    <row r="51" spans="1:13" x14ac:dyDescent="0.25">
      <c r="A51" s="2">
        <v>41</v>
      </c>
      <c r="B51" s="3" t="s">
        <v>83</v>
      </c>
      <c r="C51" s="4" t="s">
        <v>78</v>
      </c>
      <c r="D51" s="5">
        <v>70</v>
      </c>
      <c r="E51" s="6"/>
      <c r="F51" s="7">
        <v>85</v>
      </c>
      <c r="G51" s="6"/>
      <c r="H51" s="7">
        <v>45</v>
      </c>
      <c r="I51" s="6"/>
      <c r="J51" s="7">
        <v>30</v>
      </c>
      <c r="K51" s="6"/>
      <c r="L51" s="6">
        <v>2</v>
      </c>
      <c r="M51" s="8">
        <f t="shared" si="1"/>
        <v>162</v>
      </c>
    </row>
    <row r="52" spans="1:13" x14ac:dyDescent="0.25">
      <c r="A52" s="2">
        <v>42</v>
      </c>
      <c r="B52" s="3" t="s">
        <v>84</v>
      </c>
      <c r="C52" s="4" t="s">
        <v>85</v>
      </c>
      <c r="D52" s="5">
        <v>0</v>
      </c>
      <c r="E52" s="6"/>
      <c r="F52" s="7">
        <v>35</v>
      </c>
      <c r="G52" s="6"/>
      <c r="H52" s="7">
        <v>20</v>
      </c>
      <c r="I52" s="6"/>
      <c r="J52" s="7">
        <v>15</v>
      </c>
      <c r="K52" s="6"/>
      <c r="L52" s="6">
        <v>2</v>
      </c>
      <c r="M52" s="8">
        <f t="shared" si="1"/>
        <v>72</v>
      </c>
    </row>
    <row r="53" spans="1:13" x14ac:dyDescent="0.25">
      <c r="A53" s="2">
        <v>43</v>
      </c>
      <c r="B53" s="3" t="s">
        <v>86</v>
      </c>
      <c r="C53" s="4" t="s">
        <v>87</v>
      </c>
      <c r="D53" s="5">
        <v>4</v>
      </c>
      <c r="E53" s="6"/>
      <c r="F53" s="7">
        <v>15</v>
      </c>
      <c r="G53" s="6"/>
      <c r="H53" s="7">
        <v>10</v>
      </c>
      <c r="I53" s="6"/>
      <c r="J53" s="7">
        <v>10</v>
      </c>
      <c r="K53" s="6"/>
      <c r="L53" s="6">
        <v>2</v>
      </c>
      <c r="M53" s="8">
        <f t="shared" si="1"/>
        <v>37</v>
      </c>
    </row>
    <row r="54" spans="1:13" x14ac:dyDescent="0.25">
      <c r="A54" s="2">
        <v>44</v>
      </c>
      <c r="B54" s="3" t="s">
        <v>88</v>
      </c>
      <c r="C54" s="4" t="s">
        <v>89</v>
      </c>
      <c r="D54" s="19" t="s">
        <v>90</v>
      </c>
      <c r="E54" s="6"/>
      <c r="F54" s="7">
        <v>35</v>
      </c>
      <c r="G54" s="6"/>
      <c r="H54" s="7">
        <v>30</v>
      </c>
      <c r="I54" s="6"/>
      <c r="J54" s="7">
        <v>20</v>
      </c>
      <c r="K54" s="6"/>
      <c r="L54" s="6">
        <v>3</v>
      </c>
      <c r="M54" s="8">
        <f t="shared" si="1"/>
        <v>88</v>
      </c>
    </row>
    <row r="55" spans="1:13" x14ac:dyDescent="0.25">
      <c r="A55" s="2">
        <v>45</v>
      </c>
      <c r="B55" s="3" t="s">
        <v>345</v>
      </c>
      <c r="C55" s="4" t="s">
        <v>92</v>
      </c>
      <c r="D55" s="5">
        <v>100</v>
      </c>
      <c r="E55" s="6"/>
      <c r="F55" s="7">
        <v>95</v>
      </c>
      <c r="G55" s="6"/>
      <c r="H55" s="7">
        <v>85</v>
      </c>
      <c r="I55" s="6"/>
      <c r="J55" s="7">
        <v>55</v>
      </c>
      <c r="K55" s="6"/>
      <c r="L55" s="6">
        <v>5</v>
      </c>
      <c r="M55" s="8">
        <f t="shared" si="1"/>
        <v>240</v>
      </c>
    </row>
    <row r="56" spans="1:13" x14ac:dyDescent="0.25">
      <c r="A56" s="2">
        <v>46</v>
      </c>
      <c r="B56" s="3" t="s">
        <v>93</v>
      </c>
      <c r="C56" s="4" t="s">
        <v>78</v>
      </c>
      <c r="D56" s="5">
        <v>10</v>
      </c>
      <c r="E56" s="6"/>
      <c r="F56" s="7">
        <v>55</v>
      </c>
      <c r="G56" s="6"/>
      <c r="H56" s="7">
        <v>45</v>
      </c>
      <c r="I56" s="6"/>
      <c r="J56" s="7">
        <v>38</v>
      </c>
      <c r="K56" s="6"/>
      <c r="L56" s="6">
        <v>6</v>
      </c>
      <c r="M56" s="8">
        <f t="shared" si="1"/>
        <v>144</v>
      </c>
    </row>
    <row r="57" spans="1:13" x14ac:dyDescent="0.25">
      <c r="A57" s="2">
        <v>47</v>
      </c>
      <c r="B57" s="3" t="s">
        <v>94</v>
      </c>
      <c r="C57" s="4" t="s">
        <v>95</v>
      </c>
      <c r="D57" s="5">
        <v>0</v>
      </c>
      <c r="E57" s="6"/>
      <c r="F57" s="7">
        <v>25</v>
      </c>
      <c r="G57" s="6"/>
      <c r="H57" s="7">
        <v>20</v>
      </c>
      <c r="I57" s="6"/>
      <c r="J57" s="7">
        <v>15</v>
      </c>
      <c r="K57" s="6"/>
      <c r="L57" s="6">
        <v>7</v>
      </c>
      <c r="M57" s="8">
        <f t="shared" si="1"/>
        <v>67</v>
      </c>
    </row>
    <row r="58" spans="1:13" x14ac:dyDescent="0.25">
      <c r="A58" s="2">
        <v>48</v>
      </c>
      <c r="B58" s="3" t="s">
        <v>125</v>
      </c>
      <c r="C58" s="4" t="s">
        <v>359</v>
      </c>
      <c r="D58" s="5">
        <v>10</v>
      </c>
      <c r="E58" s="6"/>
      <c r="F58" s="7">
        <v>35</v>
      </c>
      <c r="G58" s="6"/>
      <c r="H58" s="7">
        <v>25</v>
      </c>
      <c r="I58" s="6"/>
      <c r="J58" s="7">
        <v>15</v>
      </c>
      <c r="K58" s="6"/>
      <c r="L58" s="6">
        <v>5</v>
      </c>
      <c r="M58" s="8">
        <f t="shared" si="1"/>
        <v>80</v>
      </c>
    </row>
    <row r="59" spans="1:13" x14ac:dyDescent="0.25">
      <c r="A59" s="2">
        <v>49</v>
      </c>
      <c r="B59" s="3" t="s">
        <v>98</v>
      </c>
      <c r="C59" s="4" t="s">
        <v>78</v>
      </c>
      <c r="D59" s="5">
        <v>10</v>
      </c>
      <c r="E59" s="6"/>
      <c r="F59" s="7">
        <v>15</v>
      </c>
      <c r="G59" s="6"/>
      <c r="H59" s="7">
        <v>10</v>
      </c>
      <c r="I59" s="6"/>
      <c r="J59" s="7">
        <v>10</v>
      </c>
      <c r="K59" s="6"/>
      <c r="L59" s="6">
        <v>5</v>
      </c>
      <c r="M59" s="8">
        <f t="shared" si="1"/>
        <v>40</v>
      </c>
    </row>
    <row r="60" spans="1:13" ht="15.75" x14ac:dyDescent="0.25">
      <c r="A60" s="2">
        <v>50</v>
      </c>
      <c r="B60" s="20" t="s">
        <v>99</v>
      </c>
      <c r="C60" s="4" t="s">
        <v>100</v>
      </c>
      <c r="D60" s="5">
        <v>0</v>
      </c>
      <c r="E60" s="6"/>
      <c r="F60" s="7">
        <v>20</v>
      </c>
      <c r="G60" s="6"/>
      <c r="H60" s="7">
        <v>10</v>
      </c>
      <c r="I60" s="6"/>
      <c r="J60" s="7">
        <v>15</v>
      </c>
      <c r="K60" s="6"/>
      <c r="L60" s="6">
        <v>5</v>
      </c>
      <c r="M60" s="8">
        <f t="shared" si="1"/>
        <v>50</v>
      </c>
    </row>
    <row r="61" spans="1:13" x14ac:dyDescent="0.25">
      <c r="A61" s="2">
        <v>51</v>
      </c>
      <c r="B61" s="3" t="s">
        <v>101</v>
      </c>
      <c r="C61" s="4" t="s">
        <v>78</v>
      </c>
      <c r="D61" s="5">
        <v>15</v>
      </c>
      <c r="E61" s="6"/>
      <c r="F61" s="7">
        <v>35</v>
      </c>
      <c r="G61" s="6"/>
      <c r="H61" s="7">
        <v>15</v>
      </c>
      <c r="I61" s="6"/>
      <c r="J61" s="7">
        <v>10</v>
      </c>
      <c r="K61" s="6"/>
      <c r="L61" s="6">
        <v>5</v>
      </c>
      <c r="M61" s="8">
        <f t="shared" si="1"/>
        <v>65</v>
      </c>
    </row>
    <row r="62" spans="1:13" x14ac:dyDescent="0.25">
      <c r="A62" s="2">
        <v>52</v>
      </c>
      <c r="B62" s="3" t="s">
        <v>102</v>
      </c>
      <c r="C62" s="4" t="s">
        <v>78</v>
      </c>
      <c r="D62" s="5">
        <v>0</v>
      </c>
      <c r="E62" s="6"/>
      <c r="F62" s="7">
        <v>45</v>
      </c>
      <c r="G62" s="6"/>
      <c r="H62" s="7">
        <v>20</v>
      </c>
      <c r="I62" s="6"/>
      <c r="J62" s="7">
        <v>15</v>
      </c>
      <c r="K62" s="6"/>
      <c r="L62" s="6">
        <v>6</v>
      </c>
      <c r="M62" s="8">
        <f t="shared" si="1"/>
        <v>86</v>
      </c>
    </row>
    <row r="63" spans="1:13" x14ac:dyDescent="0.25">
      <c r="A63" s="2">
        <v>53</v>
      </c>
      <c r="B63" s="3" t="s">
        <v>103</v>
      </c>
      <c r="C63" s="4" t="s">
        <v>104</v>
      </c>
      <c r="D63" s="5">
        <v>10</v>
      </c>
      <c r="E63" s="6"/>
      <c r="F63" s="7">
        <v>20</v>
      </c>
      <c r="G63" s="6"/>
      <c r="H63" s="7">
        <v>10</v>
      </c>
      <c r="I63" s="6"/>
      <c r="J63" s="7">
        <v>10</v>
      </c>
      <c r="K63" s="6"/>
      <c r="L63" s="6">
        <v>4</v>
      </c>
      <c r="M63" s="8">
        <f t="shared" si="1"/>
        <v>44</v>
      </c>
    </row>
    <row r="64" spans="1:13" x14ac:dyDescent="0.25">
      <c r="A64" s="2">
        <v>54</v>
      </c>
      <c r="B64" s="3" t="s">
        <v>105</v>
      </c>
      <c r="C64" s="4" t="s">
        <v>97</v>
      </c>
      <c r="D64" s="5">
        <v>10</v>
      </c>
      <c r="E64" s="6"/>
      <c r="F64" s="7">
        <v>35</v>
      </c>
      <c r="G64" s="6"/>
      <c r="H64" s="7">
        <v>10</v>
      </c>
      <c r="I64" s="6"/>
      <c r="J64" s="7">
        <v>5</v>
      </c>
      <c r="K64" s="6"/>
      <c r="L64" s="6">
        <v>3</v>
      </c>
      <c r="M64" s="8">
        <f t="shared" si="1"/>
        <v>53</v>
      </c>
    </row>
    <row r="65" spans="1:13" x14ac:dyDescent="0.25">
      <c r="A65" s="2">
        <v>55</v>
      </c>
      <c r="B65" s="3" t="s">
        <v>106</v>
      </c>
      <c r="C65" s="4" t="s">
        <v>104</v>
      </c>
      <c r="D65" s="5">
        <v>0</v>
      </c>
      <c r="E65" s="6"/>
      <c r="F65" s="7">
        <v>15</v>
      </c>
      <c r="G65" s="6"/>
      <c r="H65" s="7">
        <v>10</v>
      </c>
      <c r="I65" s="6"/>
      <c r="J65" s="7">
        <v>5</v>
      </c>
      <c r="K65" s="6"/>
      <c r="L65" s="6">
        <v>2</v>
      </c>
      <c r="M65" s="8">
        <f t="shared" si="1"/>
        <v>32</v>
      </c>
    </row>
    <row r="66" spans="1:13" x14ac:dyDescent="0.25">
      <c r="A66" s="2">
        <v>56</v>
      </c>
      <c r="B66" s="3" t="s">
        <v>107</v>
      </c>
      <c r="C66" s="4" t="s">
        <v>108</v>
      </c>
      <c r="D66" s="5">
        <v>10</v>
      </c>
      <c r="E66" s="6"/>
      <c r="F66" s="7">
        <v>35</v>
      </c>
      <c r="G66" s="6"/>
      <c r="H66" s="7">
        <v>15</v>
      </c>
      <c r="I66" s="6"/>
      <c r="J66" s="7">
        <v>2</v>
      </c>
      <c r="K66" s="6"/>
      <c r="L66" s="6">
        <v>2</v>
      </c>
      <c r="M66" s="8">
        <f t="shared" si="1"/>
        <v>54</v>
      </c>
    </row>
    <row r="67" spans="1:13" x14ac:dyDescent="0.25">
      <c r="A67" s="2">
        <v>57</v>
      </c>
      <c r="B67" s="3" t="s">
        <v>109</v>
      </c>
      <c r="C67" s="4" t="s">
        <v>110</v>
      </c>
      <c r="D67" s="5">
        <v>15</v>
      </c>
      <c r="E67" s="6"/>
      <c r="F67" s="7">
        <v>25</v>
      </c>
      <c r="G67" s="6"/>
      <c r="H67" s="7">
        <v>10</v>
      </c>
      <c r="I67" s="6"/>
      <c r="J67" s="7">
        <v>5</v>
      </c>
      <c r="K67" s="6"/>
      <c r="L67" s="6">
        <v>4</v>
      </c>
      <c r="M67" s="8">
        <f t="shared" si="1"/>
        <v>44</v>
      </c>
    </row>
    <row r="68" spans="1:13" x14ac:dyDescent="0.25">
      <c r="A68" s="2">
        <v>58</v>
      </c>
      <c r="B68" s="3" t="s">
        <v>111</v>
      </c>
      <c r="C68" s="4"/>
      <c r="D68" s="5">
        <v>0</v>
      </c>
      <c r="E68" s="6"/>
      <c r="F68" s="7">
        <v>35</v>
      </c>
      <c r="G68" s="6"/>
      <c r="H68" s="7">
        <v>15</v>
      </c>
      <c r="I68" s="6"/>
      <c r="J68" s="7">
        <v>5</v>
      </c>
      <c r="K68" s="6"/>
      <c r="L68" s="6">
        <v>3</v>
      </c>
      <c r="M68" s="8">
        <f t="shared" si="1"/>
        <v>58</v>
      </c>
    </row>
    <row r="69" spans="1:13" x14ac:dyDescent="0.25">
      <c r="A69" s="2">
        <v>59</v>
      </c>
      <c r="B69" s="3" t="s">
        <v>112</v>
      </c>
      <c r="C69" s="4" t="s">
        <v>104</v>
      </c>
      <c r="D69" s="5">
        <v>6</v>
      </c>
      <c r="E69" s="6"/>
      <c r="F69" s="7">
        <v>45</v>
      </c>
      <c r="G69" s="6"/>
      <c r="H69" s="7">
        <v>20</v>
      </c>
      <c r="I69" s="6"/>
      <c r="J69" s="7">
        <v>5</v>
      </c>
      <c r="K69" s="6"/>
      <c r="L69" s="6">
        <v>2</v>
      </c>
      <c r="M69" s="8">
        <f t="shared" si="1"/>
        <v>72</v>
      </c>
    </row>
    <row r="70" spans="1:13" x14ac:dyDescent="0.25">
      <c r="A70" s="2">
        <v>60</v>
      </c>
      <c r="B70" s="3" t="s">
        <v>113</v>
      </c>
      <c r="C70" s="4" t="s">
        <v>114</v>
      </c>
      <c r="D70" s="5">
        <v>0</v>
      </c>
      <c r="E70" s="6"/>
      <c r="F70" s="7">
        <v>10</v>
      </c>
      <c r="G70" s="6"/>
      <c r="H70" s="7">
        <v>5</v>
      </c>
      <c r="I70" s="6"/>
      <c r="J70" s="7">
        <v>5</v>
      </c>
      <c r="K70" s="6"/>
      <c r="L70" s="6">
        <v>3</v>
      </c>
      <c r="M70" s="8">
        <f t="shared" si="1"/>
        <v>23</v>
      </c>
    </row>
    <row r="71" spans="1:13" x14ac:dyDescent="0.25">
      <c r="A71" s="2">
        <v>61</v>
      </c>
      <c r="B71" s="3" t="s">
        <v>115</v>
      </c>
      <c r="C71" s="4" t="s">
        <v>116</v>
      </c>
      <c r="D71" s="19" t="s">
        <v>90</v>
      </c>
      <c r="E71" s="6"/>
      <c r="F71" s="7">
        <v>10</v>
      </c>
      <c r="G71" s="6"/>
      <c r="H71" s="7">
        <v>5</v>
      </c>
      <c r="I71" s="6"/>
      <c r="J71" s="7">
        <v>3</v>
      </c>
      <c r="K71" s="6"/>
      <c r="L71" s="6">
        <v>2</v>
      </c>
      <c r="M71" s="8">
        <f t="shared" si="1"/>
        <v>20</v>
      </c>
    </row>
    <row r="72" spans="1:13" x14ac:dyDescent="0.25">
      <c r="A72" s="2">
        <v>62</v>
      </c>
      <c r="B72" s="3" t="s">
        <v>117</v>
      </c>
      <c r="C72" s="4" t="s">
        <v>118</v>
      </c>
      <c r="D72" s="5">
        <v>10</v>
      </c>
      <c r="E72" s="6"/>
      <c r="F72" s="7">
        <v>45</v>
      </c>
      <c r="G72" s="6"/>
      <c r="H72" s="7">
        <v>15</v>
      </c>
      <c r="I72" s="6"/>
      <c r="J72" s="7">
        <v>3</v>
      </c>
      <c r="K72" s="6"/>
      <c r="L72" s="6">
        <v>2</v>
      </c>
      <c r="M72" s="8">
        <f t="shared" si="1"/>
        <v>65</v>
      </c>
    </row>
    <row r="73" spans="1:13" x14ac:dyDescent="0.25">
      <c r="A73" s="2">
        <v>63</v>
      </c>
      <c r="B73" s="3" t="s">
        <v>119</v>
      </c>
      <c r="C73" s="4" t="s">
        <v>118</v>
      </c>
      <c r="D73" s="5">
        <v>10</v>
      </c>
      <c r="E73" s="6"/>
      <c r="F73" s="7">
        <v>46</v>
      </c>
      <c r="G73" s="6"/>
      <c r="H73" s="7">
        <v>15</v>
      </c>
      <c r="I73" s="6"/>
      <c r="J73" s="7">
        <v>5</v>
      </c>
      <c r="K73" s="6"/>
      <c r="L73" s="6">
        <v>4</v>
      </c>
      <c r="M73" s="8">
        <f t="shared" si="1"/>
        <v>70</v>
      </c>
    </row>
    <row r="74" spans="1:13" x14ac:dyDescent="0.25">
      <c r="A74" s="2">
        <v>64</v>
      </c>
      <c r="B74" s="3" t="s">
        <v>120</v>
      </c>
      <c r="C74" s="4" t="s">
        <v>121</v>
      </c>
      <c r="D74" s="5">
        <v>0</v>
      </c>
      <c r="E74" s="6"/>
      <c r="F74" s="7">
        <v>18</v>
      </c>
      <c r="G74" s="6"/>
      <c r="H74" s="7">
        <v>10</v>
      </c>
      <c r="I74" s="6"/>
      <c r="J74" s="7">
        <v>3</v>
      </c>
      <c r="K74" s="6"/>
      <c r="L74" s="6">
        <v>2</v>
      </c>
      <c r="M74" s="8">
        <f t="shared" si="1"/>
        <v>33</v>
      </c>
    </row>
    <row r="75" spans="1:13" x14ac:dyDescent="0.25">
      <c r="A75" s="2">
        <v>65</v>
      </c>
      <c r="B75" s="3" t="s">
        <v>122</v>
      </c>
      <c r="C75" s="4" t="s">
        <v>121</v>
      </c>
      <c r="D75" s="5">
        <v>10</v>
      </c>
      <c r="E75" s="6"/>
      <c r="F75" s="7">
        <v>48</v>
      </c>
      <c r="G75" s="6"/>
      <c r="H75" s="7">
        <v>12</v>
      </c>
      <c r="I75" s="6"/>
      <c r="J75" s="7">
        <v>2</v>
      </c>
      <c r="K75" s="6"/>
      <c r="L75" s="6">
        <v>1</v>
      </c>
      <c r="M75" s="8">
        <f t="shared" si="1"/>
        <v>63</v>
      </c>
    </row>
    <row r="76" spans="1:13" ht="28.5" x14ac:dyDescent="0.25">
      <c r="A76" s="2">
        <v>66</v>
      </c>
      <c r="B76" s="3" t="s">
        <v>123</v>
      </c>
      <c r="C76" s="4" t="s">
        <v>124</v>
      </c>
      <c r="D76" s="5">
        <v>10</v>
      </c>
      <c r="E76" s="6"/>
      <c r="F76" s="7">
        <v>38</v>
      </c>
      <c r="G76" s="6"/>
      <c r="H76" s="7">
        <v>10</v>
      </c>
      <c r="I76" s="6"/>
      <c r="J76" s="7">
        <v>4</v>
      </c>
      <c r="K76" s="6"/>
      <c r="L76" s="6">
        <v>3</v>
      </c>
      <c r="M76" s="8">
        <f t="shared" si="1"/>
        <v>55</v>
      </c>
    </row>
    <row r="77" spans="1:13" x14ac:dyDescent="0.25">
      <c r="A77" s="2">
        <v>67</v>
      </c>
      <c r="B77" s="3" t="s">
        <v>125</v>
      </c>
      <c r="C77" s="4" t="s">
        <v>126</v>
      </c>
      <c r="D77" s="5">
        <v>20</v>
      </c>
      <c r="E77" s="6"/>
      <c r="F77" s="7">
        <v>35</v>
      </c>
      <c r="G77" s="6"/>
      <c r="H77" s="7">
        <v>12</v>
      </c>
      <c r="I77" s="6"/>
      <c r="J77" s="7">
        <v>10</v>
      </c>
      <c r="K77" s="6"/>
      <c r="L77" s="6">
        <v>2</v>
      </c>
      <c r="M77" s="8">
        <f t="shared" si="1"/>
        <v>59</v>
      </c>
    </row>
    <row r="78" spans="1:13" x14ac:dyDescent="0.25">
      <c r="A78" s="2">
        <v>68</v>
      </c>
      <c r="B78" s="3" t="s">
        <v>127</v>
      </c>
      <c r="C78" s="4" t="s">
        <v>121</v>
      </c>
      <c r="D78" s="5">
        <v>0</v>
      </c>
      <c r="E78" s="6"/>
      <c r="F78" s="7">
        <v>15</v>
      </c>
      <c r="G78" s="6"/>
      <c r="H78" s="7">
        <v>10</v>
      </c>
      <c r="I78" s="6"/>
      <c r="J78" s="7">
        <v>2</v>
      </c>
      <c r="K78" s="6"/>
      <c r="L78" s="6">
        <v>1</v>
      </c>
      <c r="M78" s="8">
        <f t="shared" si="1"/>
        <v>28</v>
      </c>
    </row>
    <row r="79" spans="1:13" x14ac:dyDescent="0.25">
      <c r="A79" s="2">
        <v>69</v>
      </c>
      <c r="B79" s="3" t="s">
        <v>128</v>
      </c>
      <c r="C79" s="4" t="s">
        <v>129</v>
      </c>
      <c r="D79" s="5">
        <v>0</v>
      </c>
      <c r="E79" s="6"/>
      <c r="F79" s="7">
        <v>5</v>
      </c>
      <c r="G79" s="6"/>
      <c r="H79" s="7">
        <v>15</v>
      </c>
      <c r="I79" s="6"/>
      <c r="J79" s="7">
        <v>1</v>
      </c>
      <c r="K79" s="6"/>
      <c r="L79" s="6">
        <v>0</v>
      </c>
      <c r="M79" s="8">
        <f t="shared" si="1"/>
        <v>21</v>
      </c>
    </row>
    <row r="80" spans="1:13" x14ac:dyDescent="0.25">
      <c r="A80" s="2">
        <v>70</v>
      </c>
      <c r="B80" s="3" t="s">
        <v>130</v>
      </c>
      <c r="C80" s="4" t="s">
        <v>131</v>
      </c>
      <c r="D80" s="5">
        <v>50</v>
      </c>
      <c r="E80" s="6"/>
      <c r="F80" s="7">
        <v>30</v>
      </c>
      <c r="G80" s="6"/>
      <c r="H80" s="7">
        <v>15</v>
      </c>
      <c r="I80" s="6"/>
      <c r="J80" s="7">
        <v>1</v>
      </c>
      <c r="K80" s="6"/>
      <c r="L80" s="6">
        <v>1</v>
      </c>
      <c r="M80" s="8">
        <f t="shared" si="1"/>
        <v>47</v>
      </c>
    </row>
    <row r="81" spans="1:13" x14ac:dyDescent="0.25">
      <c r="A81" s="2">
        <v>71</v>
      </c>
      <c r="B81" s="3" t="s">
        <v>132</v>
      </c>
      <c r="C81" s="4" t="s">
        <v>131</v>
      </c>
      <c r="D81" s="5">
        <v>20</v>
      </c>
      <c r="E81" s="6"/>
      <c r="F81" s="7">
        <v>35</v>
      </c>
      <c r="G81" s="6"/>
      <c r="H81" s="7">
        <v>15</v>
      </c>
      <c r="I81" s="6"/>
      <c r="J81" s="7">
        <v>3</v>
      </c>
      <c r="K81" s="6"/>
      <c r="L81" s="6">
        <v>0</v>
      </c>
      <c r="M81" s="8">
        <f t="shared" si="1"/>
        <v>53</v>
      </c>
    </row>
    <row r="82" spans="1:13" x14ac:dyDescent="0.25">
      <c r="A82" s="2">
        <v>72</v>
      </c>
      <c r="B82" s="3" t="s">
        <v>133</v>
      </c>
      <c r="C82" s="4" t="s">
        <v>134</v>
      </c>
      <c r="D82" s="5">
        <v>70</v>
      </c>
      <c r="E82" s="6"/>
      <c r="F82" s="7">
        <v>45</v>
      </c>
      <c r="G82" s="6"/>
      <c r="H82" s="7">
        <v>25</v>
      </c>
      <c r="I82" s="6"/>
      <c r="J82" s="7">
        <v>3</v>
      </c>
      <c r="K82" s="6"/>
      <c r="L82" s="6">
        <v>2</v>
      </c>
      <c r="M82" s="8">
        <f>SUM(F82:L82)</f>
        <v>75</v>
      </c>
    </row>
    <row r="83" spans="1:13" ht="15.75" x14ac:dyDescent="0.25">
      <c r="A83" s="21">
        <v>73</v>
      </c>
      <c r="B83" s="22" t="s">
        <v>135</v>
      </c>
      <c r="C83" s="23" t="s">
        <v>346</v>
      </c>
      <c r="D83" s="5">
        <v>0</v>
      </c>
      <c r="E83" s="5"/>
      <c r="F83" s="7">
        <v>25</v>
      </c>
      <c r="G83" s="5"/>
      <c r="H83" s="7">
        <v>28</v>
      </c>
      <c r="I83" s="5"/>
      <c r="J83" s="7">
        <v>4</v>
      </c>
      <c r="K83" s="5"/>
      <c r="L83" s="5">
        <v>0</v>
      </c>
      <c r="M83" s="8">
        <f t="shared" si="1"/>
        <v>57</v>
      </c>
    </row>
    <row r="84" spans="1:13" x14ac:dyDescent="0.25">
      <c r="A84" s="2">
        <v>74</v>
      </c>
      <c r="B84" s="3" t="s">
        <v>137</v>
      </c>
      <c r="C84" s="4" t="s">
        <v>138</v>
      </c>
      <c r="D84" s="5">
        <v>0</v>
      </c>
      <c r="E84" s="6"/>
      <c r="F84" s="7">
        <v>10</v>
      </c>
      <c r="G84" s="6"/>
      <c r="H84" s="7">
        <v>25</v>
      </c>
      <c r="I84" s="6"/>
      <c r="J84" s="7">
        <v>3</v>
      </c>
      <c r="K84" s="6"/>
      <c r="L84" s="6">
        <v>2</v>
      </c>
      <c r="M84" s="8">
        <f t="shared" si="1"/>
        <v>40</v>
      </c>
    </row>
    <row r="85" spans="1:13" x14ac:dyDescent="0.25">
      <c r="A85" s="2">
        <v>75</v>
      </c>
      <c r="B85" s="3" t="s">
        <v>139</v>
      </c>
      <c r="C85" s="4" t="s">
        <v>140</v>
      </c>
      <c r="D85" s="5">
        <v>10</v>
      </c>
      <c r="E85" s="6"/>
      <c r="F85" s="7">
        <v>25</v>
      </c>
      <c r="G85" s="6"/>
      <c r="H85" s="7">
        <v>25</v>
      </c>
      <c r="I85" s="6"/>
      <c r="J85" s="7">
        <v>8</v>
      </c>
      <c r="K85" s="6"/>
      <c r="L85" s="6">
        <v>5</v>
      </c>
      <c r="M85" s="8">
        <f t="shared" si="1"/>
        <v>63</v>
      </c>
    </row>
    <row r="86" spans="1:13" x14ac:dyDescent="0.25">
      <c r="A86" s="2">
        <v>76</v>
      </c>
      <c r="B86" s="3" t="s">
        <v>141</v>
      </c>
      <c r="C86" s="4" t="s">
        <v>142</v>
      </c>
      <c r="D86" s="5">
        <v>50</v>
      </c>
      <c r="E86" s="6"/>
      <c r="F86" s="7">
        <v>52</v>
      </c>
      <c r="G86" s="6"/>
      <c r="H86" s="7">
        <v>10</v>
      </c>
      <c r="I86" s="6"/>
      <c r="J86" s="7">
        <v>10</v>
      </c>
      <c r="K86" s="6"/>
      <c r="L86" s="6">
        <v>6</v>
      </c>
      <c r="M86" s="8">
        <f t="shared" si="1"/>
        <v>78</v>
      </c>
    </row>
    <row r="87" spans="1:13" x14ac:dyDescent="0.25">
      <c r="A87" s="2">
        <v>77</v>
      </c>
      <c r="B87" s="3" t="s">
        <v>143</v>
      </c>
      <c r="C87" s="4" t="s">
        <v>144</v>
      </c>
      <c r="D87" s="5">
        <v>0</v>
      </c>
      <c r="E87" s="6"/>
      <c r="F87" s="7">
        <v>52</v>
      </c>
      <c r="G87" s="6"/>
      <c r="H87" s="7">
        <v>25</v>
      </c>
      <c r="I87" s="6"/>
      <c r="J87" s="7">
        <v>15</v>
      </c>
      <c r="K87" s="6"/>
      <c r="L87" s="6">
        <v>6</v>
      </c>
      <c r="M87" s="8">
        <f t="shared" si="1"/>
        <v>98</v>
      </c>
    </row>
    <row r="88" spans="1:13" x14ac:dyDescent="0.25">
      <c r="A88" s="2">
        <v>78</v>
      </c>
      <c r="B88" s="3" t="s">
        <v>145</v>
      </c>
      <c r="C88" s="4" t="s">
        <v>146</v>
      </c>
      <c r="D88" s="5">
        <v>10</v>
      </c>
      <c r="E88" s="6"/>
      <c r="F88" s="7">
        <v>25</v>
      </c>
      <c r="G88" s="6"/>
      <c r="H88" s="7">
        <v>15</v>
      </c>
      <c r="I88" s="6"/>
      <c r="J88" s="7">
        <v>10</v>
      </c>
      <c r="K88" s="6"/>
      <c r="L88" s="6">
        <v>5</v>
      </c>
      <c r="M88" s="8">
        <f t="shared" si="1"/>
        <v>55</v>
      </c>
    </row>
    <row r="89" spans="1:13" x14ac:dyDescent="0.25">
      <c r="A89" s="2">
        <v>79</v>
      </c>
      <c r="B89" s="3" t="s">
        <v>147</v>
      </c>
      <c r="C89" s="4" t="s">
        <v>148</v>
      </c>
      <c r="D89" s="5">
        <v>5</v>
      </c>
      <c r="E89" s="6"/>
      <c r="F89" s="7">
        <v>10</v>
      </c>
      <c r="G89" s="6"/>
      <c r="H89" s="7">
        <v>5</v>
      </c>
      <c r="I89" s="6"/>
      <c r="J89" s="7">
        <v>5</v>
      </c>
      <c r="K89" s="6"/>
      <c r="L89" s="6">
        <v>3</v>
      </c>
      <c r="M89" s="8">
        <f t="shared" si="1"/>
        <v>23</v>
      </c>
    </row>
    <row r="90" spans="1:13" x14ac:dyDescent="0.25">
      <c r="A90" s="2">
        <v>80</v>
      </c>
      <c r="B90" s="3" t="s">
        <v>149</v>
      </c>
      <c r="C90" s="4" t="s">
        <v>148</v>
      </c>
      <c r="D90" s="5">
        <v>15</v>
      </c>
      <c r="E90" s="6"/>
      <c r="F90" s="7">
        <v>15</v>
      </c>
      <c r="G90" s="6"/>
      <c r="H90" s="7">
        <v>10</v>
      </c>
      <c r="I90" s="6"/>
      <c r="J90" s="7">
        <v>10</v>
      </c>
      <c r="K90" s="6"/>
      <c r="L90" s="6">
        <v>6</v>
      </c>
      <c r="M90" s="8">
        <f t="shared" si="1"/>
        <v>41</v>
      </c>
    </row>
    <row r="91" spans="1:13" x14ac:dyDescent="0.25">
      <c r="A91" s="2">
        <v>81</v>
      </c>
      <c r="B91" s="3" t="s">
        <v>150</v>
      </c>
      <c r="C91" s="4" t="s">
        <v>151</v>
      </c>
      <c r="D91" s="5">
        <v>0</v>
      </c>
      <c r="E91" s="6"/>
      <c r="F91" s="7">
        <v>32</v>
      </c>
      <c r="G91" s="6"/>
      <c r="H91" s="7">
        <v>15</v>
      </c>
      <c r="I91" s="6"/>
      <c r="J91" s="7">
        <v>10</v>
      </c>
      <c r="K91" s="6"/>
      <c r="L91" s="6">
        <v>5</v>
      </c>
      <c r="M91" s="8">
        <f t="shared" si="1"/>
        <v>62</v>
      </c>
    </row>
    <row r="92" spans="1:13" x14ac:dyDescent="0.25">
      <c r="A92" s="2">
        <v>82</v>
      </c>
      <c r="B92" s="3" t="s">
        <v>152</v>
      </c>
      <c r="C92" s="4" t="s">
        <v>153</v>
      </c>
      <c r="D92" s="5">
        <v>10</v>
      </c>
      <c r="E92" s="6"/>
      <c r="F92" s="7">
        <v>45</v>
      </c>
      <c r="G92" s="6"/>
      <c r="H92" s="7">
        <v>25</v>
      </c>
      <c r="I92" s="6"/>
      <c r="J92" s="7">
        <v>22</v>
      </c>
      <c r="K92" s="6"/>
      <c r="L92" s="6">
        <v>2</v>
      </c>
      <c r="M92" s="8">
        <f t="shared" si="1"/>
        <v>94</v>
      </c>
    </row>
    <row r="93" spans="1:13" x14ac:dyDescent="0.25">
      <c r="A93" s="2">
        <v>83</v>
      </c>
      <c r="B93" s="3" t="s">
        <v>154</v>
      </c>
      <c r="C93" s="4" t="s">
        <v>151</v>
      </c>
      <c r="D93" s="5">
        <v>198</v>
      </c>
      <c r="E93" s="6"/>
      <c r="F93" s="7">
        <v>45</v>
      </c>
      <c r="G93" s="6"/>
      <c r="H93" s="7">
        <v>20</v>
      </c>
      <c r="I93" s="6"/>
      <c r="J93" s="7">
        <v>15</v>
      </c>
      <c r="K93" s="6"/>
      <c r="L93" s="6">
        <v>3</v>
      </c>
      <c r="M93" s="8">
        <f t="shared" si="1"/>
        <v>83</v>
      </c>
    </row>
    <row r="94" spans="1:13" x14ac:dyDescent="0.25">
      <c r="A94" s="2">
        <v>84</v>
      </c>
      <c r="B94" s="3" t="s">
        <v>155</v>
      </c>
      <c r="C94" s="4" t="s">
        <v>156</v>
      </c>
      <c r="D94" s="5">
        <v>15</v>
      </c>
      <c r="E94" s="6"/>
      <c r="F94" s="6">
        <v>15</v>
      </c>
      <c r="G94" s="6"/>
      <c r="H94" s="6">
        <v>10</v>
      </c>
      <c r="I94" s="6"/>
      <c r="J94" s="6">
        <v>10</v>
      </c>
      <c r="K94" s="6"/>
      <c r="L94" s="6">
        <v>2</v>
      </c>
      <c r="M94" s="8">
        <f t="shared" ref="M94:M101" si="2">SUM(F94:L94)</f>
        <v>37</v>
      </c>
    </row>
    <row r="95" spans="1:13" x14ac:dyDescent="0.25">
      <c r="A95" s="2">
        <v>85</v>
      </c>
      <c r="B95" s="3" t="s">
        <v>157</v>
      </c>
      <c r="C95" s="4" t="s">
        <v>158</v>
      </c>
      <c r="D95" s="5">
        <v>10</v>
      </c>
      <c r="E95" s="6"/>
      <c r="F95" s="6">
        <v>35</v>
      </c>
      <c r="G95" s="6"/>
      <c r="H95" s="6">
        <v>10</v>
      </c>
      <c r="I95" s="6"/>
      <c r="J95" s="6">
        <v>15</v>
      </c>
      <c r="K95" s="6"/>
      <c r="L95" s="6">
        <v>3</v>
      </c>
      <c r="M95" s="8">
        <f t="shared" si="2"/>
        <v>63</v>
      </c>
    </row>
    <row r="96" spans="1:13" x14ac:dyDescent="0.25">
      <c r="A96" s="2">
        <v>86</v>
      </c>
      <c r="B96" s="3" t="s">
        <v>159</v>
      </c>
      <c r="C96" s="4" t="s">
        <v>160</v>
      </c>
      <c r="D96" s="5">
        <v>8</v>
      </c>
      <c r="E96" s="6"/>
      <c r="F96" s="6">
        <v>20</v>
      </c>
      <c r="G96" s="6"/>
      <c r="H96" s="6">
        <v>12</v>
      </c>
      <c r="I96" s="6"/>
      <c r="J96" s="6">
        <v>10</v>
      </c>
      <c r="K96" s="6"/>
      <c r="L96" s="6">
        <v>2</v>
      </c>
      <c r="M96" s="8">
        <f t="shared" si="2"/>
        <v>44</v>
      </c>
    </row>
    <row r="97" spans="1:13" x14ac:dyDescent="0.25">
      <c r="A97" s="2">
        <v>87</v>
      </c>
      <c r="B97" s="3" t="s">
        <v>161</v>
      </c>
      <c r="C97" s="4" t="s">
        <v>162</v>
      </c>
      <c r="D97" s="5">
        <v>5</v>
      </c>
      <c r="E97" s="6"/>
      <c r="F97" s="6">
        <v>10</v>
      </c>
      <c r="G97" s="6"/>
      <c r="H97" s="6">
        <v>5</v>
      </c>
      <c r="I97" s="6"/>
      <c r="J97" s="6">
        <v>5</v>
      </c>
      <c r="K97" s="6"/>
      <c r="L97" s="6">
        <v>1</v>
      </c>
      <c r="M97" s="8">
        <f t="shared" si="2"/>
        <v>21</v>
      </c>
    </row>
    <row r="98" spans="1:13" x14ac:dyDescent="0.25">
      <c r="A98" s="2">
        <v>88</v>
      </c>
      <c r="B98" s="3" t="s">
        <v>165</v>
      </c>
      <c r="C98" s="4"/>
      <c r="D98" s="5">
        <v>0</v>
      </c>
      <c r="E98" s="6"/>
      <c r="F98" s="6">
        <v>17</v>
      </c>
      <c r="G98" s="6"/>
      <c r="H98" s="6">
        <v>10</v>
      </c>
      <c r="I98" s="6"/>
      <c r="J98" s="6">
        <v>2</v>
      </c>
      <c r="K98" s="6"/>
      <c r="L98" s="6">
        <v>0</v>
      </c>
      <c r="M98" s="8">
        <f t="shared" si="2"/>
        <v>29</v>
      </c>
    </row>
    <row r="99" spans="1:13" x14ac:dyDescent="0.25">
      <c r="A99" s="2">
        <v>89</v>
      </c>
      <c r="B99" s="3" t="s">
        <v>166</v>
      </c>
      <c r="C99" s="4"/>
      <c r="D99" s="5">
        <v>10</v>
      </c>
      <c r="E99" s="6"/>
      <c r="F99" s="6">
        <v>15</v>
      </c>
      <c r="G99" s="6"/>
      <c r="H99" s="6">
        <v>10</v>
      </c>
      <c r="I99" s="6"/>
      <c r="J99" s="6">
        <v>3</v>
      </c>
      <c r="K99" s="6"/>
      <c r="L99" s="6">
        <v>0</v>
      </c>
      <c r="M99" s="8">
        <f t="shared" si="2"/>
        <v>28</v>
      </c>
    </row>
    <row r="100" spans="1:13" x14ac:dyDescent="0.25">
      <c r="A100" s="2">
        <v>90</v>
      </c>
      <c r="B100" s="3" t="s">
        <v>167</v>
      </c>
      <c r="C100" s="4"/>
      <c r="D100" s="5">
        <v>0</v>
      </c>
      <c r="E100" s="6"/>
      <c r="F100" s="6">
        <v>7</v>
      </c>
      <c r="G100" s="6"/>
      <c r="H100" s="6">
        <v>5</v>
      </c>
      <c r="I100" s="6"/>
      <c r="J100" s="6">
        <v>5</v>
      </c>
      <c r="K100" s="6"/>
      <c r="L100" s="6">
        <v>2</v>
      </c>
      <c r="M100" s="8">
        <f t="shared" si="2"/>
        <v>19</v>
      </c>
    </row>
    <row r="101" spans="1:13" x14ac:dyDescent="0.25">
      <c r="A101" s="2">
        <v>91</v>
      </c>
      <c r="B101" s="3" t="s">
        <v>347</v>
      </c>
      <c r="C101" s="4"/>
      <c r="D101" s="5">
        <v>10</v>
      </c>
      <c r="E101" s="6"/>
      <c r="F101" s="6">
        <v>8</v>
      </c>
      <c r="G101" s="6"/>
      <c r="H101" s="6">
        <v>5</v>
      </c>
      <c r="I101" s="6"/>
      <c r="J101" s="6">
        <v>5</v>
      </c>
      <c r="K101" s="6"/>
      <c r="L101" s="6">
        <v>1</v>
      </c>
      <c r="M101" s="8">
        <f t="shared" si="2"/>
        <v>19</v>
      </c>
    </row>
    <row r="102" spans="1:13" x14ac:dyDescent="0.25">
      <c r="A102" s="2"/>
      <c r="B102" s="3"/>
      <c r="C102" s="10" t="s">
        <v>45</v>
      </c>
      <c r="D102" s="24">
        <f>SUM(D28:D101)</f>
        <v>1861</v>
      </c>
      <c r="E102" s="25"/>
      <c r="F102" s="25">
        <f>SUM(F28:F101)</f>
        <v>2618</v>
      </c>
      <c r="G102" s="11">
        <f>SUM(G78:G96)</f>
        <v>0</v>
      </c>
      <c r="H102" s="25">
        <f>SUM(H28:H101)</f>
        <v>1428</v>
      </c>
      <c r="I102" s="11">
        <f>SUM(I78:I96)</f>
        <v>0</v>
      </c>
      <c r="J102" s="25">
        <f>SUM(J28:J101)</f>
        <v>770</v>
      </c>
      <c r="K102" s="11">
        <f>SUM(K78:K96)</f>
        <v>0</v>
      </c>
      <c r="L102" s="25">
        <f>SUM(L28:L101)</f>
        <v>208</v>
      </c>
      <c r="M102" s="26">
        <f>SUM(M28:M101)</f>
        <v>5024</v>
      </c>
    </row>
    <row r="104" spans="1:13" x14ac:dyDescent="0.25">
      <c r="A104" s="199" t="s">
        <v>168</v>
      </c>
      <c r="B104" s="200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1"/>
    </row>
    <row r="105" spans="1:13" x14ac:dyDescent="0.25">
      <c r="A105" s="199"/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1"/>
    </row>
    <row r="106" spans="1:13" x14ac:dyDescent="0.25">
      <c r="A106" s="2">
        <v>93</v>
      </c>
      <c r="B106" s="3" t="s">
        <v>169</v>
      </c>
      <c r="C106" s="4" t="s">
        <v>170</v>
      </c>
      <c r="D106" s="5">
        <v>15</v>
      </c>
      <c r="E106" s="6"/>
      <c r="F106" s="6">
        <v>30</v>
      </c>
      <c r="G106" s="6"/>
      <c r="H106" s="6">
        <v>10</v>
      </c>
      <c r="I106" s="6"/>
      <c r="J106" s="6">
        <v>6</v>
      </c>
      <c r="K106" s="6"/>
      <c r="L106" s="6">
        <v>4</v>
      </c>
      <c r="M106" s="8">
        <f>SUM(F106:L106)</f>
        <v>50</v>
      </c>
    </row>
    <row r="107" spans="1:13" x14ac:dyDescent="0.25">
      <c r="A107" s="27">
        <v>94</v>
      </c>
      <c r="B107" s="3" t="s">
        <v>171</v>
      </c>
      <c r="C107" s="4" t="s">
        <v>172</v>
      </c>
      <c r="D107" s="5">
        <v>10</v>
      </c>
      <c r="E107" s="5"/>
      <c r="F107" s="6">
        <v>10</v>
      </c>
      <c r="G107" s="6"/>
      <c r="H107" s="6">
        <v>10</v>
      </c>
      <c r="I107" s="6"/>
      <c r="J107" s="6">
        <v>5</v>
      </c>
      <c r="K107" s="6"/>
      <c r="L107" s="6">
        <v>1</v>
      </c>
      <c r="M107" s="8">
        <f t="shared" ref="M107:M117" si="3">SUM(F107:L107)</f>
        <v>26</v>
      </c>
    </row>
    <row r="108" spans="1:13" x14ac:dyDescent="0.25">
      <c r="A108" s="2">
        <v>95</v>
      </c>
      <c r="B108" s="3" t="s">
        <v>173</v>
      </c>
      <c r="C108" s="4" t="s">
        <v>174</v>
      </c>
      <c r="D108" s="5">
        <v>10</v>
      </c>
      <c r="E108" s="6"/>
      <c r="F108" s="6">
        <v>50</v>
      </c>
      <c r="G108" s="6"/>
      <c r="H108" s="6">
        <v>10</v>
      </c>
      <c r="I108" s="6"/>
      <c r="J108" s="6">
        <v>5</v>
      </c>
      <c r="K108" s="6"/>
      <c r="L108" s="6">
        <v>1</v>
      </c>
      <c r="M108" s="8">
        <f t="shared" si="3"/>
        <v>66</v>
      </c>
    </row>
    <row r="109" spans="1:13" x14ac:dyDescent="0.25">
      <c r="A109" s="27">
        <v>96</v>
      </c>
      <c r="B109" s="3" t="s">
        <v>175</v>
      </c>
      <c r="C109" s="4"/>
      <c r="D109" s="5">
        <v>50</v>
      </c>
      <c r="E109" s="6"/>
      <c r="F109" s="6">
        <v>100</v>
      </c>
      <c r="G109" s="6"/>
      <c r="H109" s="6">
        <v>15</v>
      </c>
      <c r="I109" s="6"/>
      <c r="J109" s="6">
        <v>10</v>
      </c>
      <c r="K109" s="6"/>
      <c r="L109" s="6">
        <v>2</v>
      </c>
      <c r="M109" s="8">
        <f t="shared" si="3"/>
        <v>127</v>
      </c>
    </row>
    <row r="110" spans="1:13" x14ac:dyDescent="0.25">
      <c r="A110" s="2">
        <v>97</v>
      </c>
      <c r="B110" s="3" t="s">
        <v>176</v>
      </c>
      <c r="C110" s="4" t="s">
        <v>177</v>
      </c>
      <c r="D110" s="5">
        <v>13</v>
      </c>
      <c r="E110" s="6"/>
      <c r="F110" s="6">
        <v>20</v>
      </c>
      <c r="G110" s="6"/>
      <c r="H110" s="6">
        <v>10</v>
      </c>
      <c r="I110" s="6"/>
      <c r="J110" s="6">
        <v>5</v>
      </c>
      <c r="K110" s="6"/>
      <c r="L110" s="6">
        <v>0</v>
      </c>
      <c r="M110" s="8">
        <f t="shared" si="3"/>
        <v>35</v>
      </c>
    </row>
    <row r="111" spans="1:13" x14ac:dyDescent="0.25">
      <c r="A111" s="27">
        <v>98</v>
      </c>
      <c r="B111" s="3" t="s">
        <v>178</v>
      </c>
      <c r="C111" s="4" t="s">
        <v>179</v>
      </c>
      <c r="D111" s="5">
        <v>15</v>
      </c>
      <c r="E111" s="6"/>
      <c r="F111" s="6">
        <v>70</v>
      </c>
      <c r="G111" s="6"/>
      <c r="H111" s="6">
        <v>10</v>
      </c>
      <c r="I111" s="6"/>
      <c r="J111" s="6">
        <v>4</v>
      </c>
      <c r="K111" s="6"/>
      <c r="L111" s="6">
        <v>3</v>
      </c>
      <c r="M111" s="8">
        <f t="shared" si="3"/>
        <v>87</v>
      </c>
    </row>
    <row r="112" spans="1:13" x14ac:dyDescent="0.25">
      <c r="A112" s="2">
        <v>99</v>
      </c>
      <c r="B112" s="3" t="s">
        <v>180</v>
      </c>
      <c r="C112" s="4" t="s">
        <v>181</v>
      </c>
      <c r="D112" s="5">
        <v>5</v>
      </c>
      <c r="E112" s="6"/>
      <c r="F112" s="6">
        <v>20</v>
      </c>
      <c r="G112" s="6"/>
      <c r="H112" s="6">
        <v>5</v>
      </c>
      <c r="I112" s="6"/>
      <c r="J112" s="6">
        <v>3</v>
      </c>
      <c r="K112" s="6"/>
      <c r="L112" s="6">
        <v>1</v>
      </c>
      <c r="M112" s="8">
        <f t="shared" si="3"/>
        <v>29</v>
      </c>
    </row>
    <row r="113" spans="1:13" x14ac:dyDescent="0.25">
      <c r="A113" s="27">
        <v>100</v>
      </c>
      <c r="B113" s="3" t="s">
        <v>182</v>
      </c>
      <c r="C113" s="4" t="s">
        <v>183</v>
      </c>
      <c r="D113" s="5">
        <v>7</v>
      </c>
      <c r="E113" s="6"/>
      <c r="F113" s="6">
        <v>25</v>
      </c>
      <c r="G113" s="6"/>
      <c r="H113" s="6">
        <v>5</v>
      </c>
      <c r="I113" s="6"/>
      <c r="J113" s="6">
        <v>5</v>
      </c>
      <c r="K113" s="6"/>
      <c r="L113" s="6">
        <v>2</v>
      </c>
      <c r="M113" s="8">
        <f t="shared" si="3"/>
        <v>37</v>
      </c>
    </row>
    <row r="114" spans="1:13" x14ac:dyDescent="0.25">
      <c r="A114" s="2">
        <v>101</v>
      </c>
      <c r="B114" s="3" t="s">
        <v>184</v>
      </c>
      <c r="C114" s="4" t="s">
        <v>185</v>
      </c>
      <c r="D114" s="5">
        <v>10</v>
      </c>
      <c r="E114" s="6"/>
      <c r="F114" s="6">
        <v>25</v>
      </c>
      <c r="G114" s="6"/>
      <c r="H114" s="6">
        <v>10</v>
      </c>
      <c r="I114" s="6"/>
      <c r="J114" s="6">
        <v>3</v>
      </c>
      <c r="K114" s="6"/>
      <c r="L114" s="6">
        <v>1</v>
      </c>
      <c r="M114" s="8">
        <f t="shared" si="3"/>
        <v>39</v>
      </c>
    </row>
    <row r="115" spans="1:13" x14ac:dyDescent="0.25">
      <c r="A115" s="27">
        <v>102</v>
      </c>
      <c r="B115" s="3" t="s">
        <v>186</v>
      </c>
      <c r="C115" s="4" t="s">
        <v>187</v>
      </c>
      <c r="D115" s="5">
        <v>5</v>
      </c>
      <c r="E115" s="6"/>
      <c r="F115" s="6">
        <v>15</v>
      </c>
      <c r="G115" s="6"/>
      <c r="H115" s="6">
        <v>5</v>
      </c>
      <c r="I115" s="6"/>
      <c r="J115" s="6">
        <v>2</v>
      </c>
      <c r="K115" s="6"/>
      <c r="L115" s="6">
        <v>1</v>
      </c>
      <c r="M115" s="8">
        <f t="shared" si="3"/>
        <v>23</v>
      </c>
    </row>
    <row r="116" spans="1:13" x14ac:dyDescent="0.25">
      <c r="A116" s="27">
        <v>103</v>
      </c>
      <c r="B116" s="3" t="s">
        <v>368</v>
      </c>
      <c r="C116" s="4" t="s">
        <v>185</v>
      </c>
      <c r="D116" s="5">
        <v>0</v>
      </c>
      <c r="E116" s="6"/>
      <c r="F116" s="6">
        <v>0</v>
      </c>
      <c r="G116" s="6"/>
      <c r="H116" s="6">
        <v>0</v>
      </c>
      <c r="I116" s="6"/>
      <c r="J116" s="6">
        <v>0</v>
      </c>
      <c r="K116" s="6"/>
      <c r="L116" s="6">
        <v>1</v>
      </c>
      <c r="M116" s="8">
        <v>0</v>
      </c>
    </row>
    <row r="117" spans="1:13" x14ac:dyDescent="0.25">
      <c r="A117" s="2"/>
      <c r="B117" s="2"/>
      <c r="C117" s="10" t="s">
        <v>45</v>
      </c>
      <c r="D117" s="5">
        <f>SUM(D106:D116)</f>
        <v>140</v>
      </c>
      <c r="E117" s="5"/>
      <c r="F117" s="25">
        <f>SUM(F106:F116)</f>
        <v>365</v>
      </c>
      <c r="G117" s="25"/>
      <c r="H117" s="25">
        <f>SUM(H106:H116)</f>
        <v>90</v>
      </c>
      <c r="I117" s="25"/>
      <c r="J117" s="25">
        <f>SUM(J106:J116)</f>
        <v>48</v>
      </c>
      <c r="K117" s="25"/>
      <c r="L117" s="25">
        <f>SUM(L106:L116)</f>
        <v>17</v>
      </c>
      <c r="M117" s="8">
        <f t="shared" si="3"/>
        <v>520</v>
      </c>
    </row>
    <row r="118" spans="1:13" x14ac:dyDescent="0.25">
      <c r="A118" s="12"/>
      <c r="B118" s="13"/>
      <c r="C118" s="14"/>
      <c r="D118" s="15"/>
      <c r="E118" s="15"/>
      <c r="F118" s="28"/>
      <c r="G118" s="28"/>
      <c r="H118" s="28"/>
      <c r="I118" s="28"/>
      <c r="J118" s="28"/>
      <c r="K118" s="28"/>
      <c r="L118" s="28"/>
      <c r="M118" s="29"/>
    </row>
    <row r="119" spans="1:13" x14ac:dyDescent="0.25">
      <c r="A119" s="199" t="s">
        <v>188</v>
      </c>
      <c r="B119" s="200"/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1"/>
    </row>
    <row r="120" spans="1:13" x14ac:dyDescent="0.25">
      <c r="A120" s="199"/>
      <c r="B120" s="200"/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1"/>
    </row>
    <row r="121" spans="1:13" x14ac:dyDescent="0.25">
      <c r="A121" s="2">
        <v>103</v>
      </c>
      <c r="B121" s="30" t="s">
        <v>189</v>
      </c>
      <c r="C121" s="4" t="s">
        <v>190</v>
      </c>
      <c r="D121" s="5">
        <v>10</v>
      </c>
      <c r="E121" s="6"/>
      <c r="F121" s="6">
        <v>15</v>
      </c>
      <c r="G121" s="6"/>
      <c r="H121" s="6">
        <v>10</v>
      </c>
      <c r="I121" s="6"/>
      <c r="J121" s="6">
        <v>2</v>
      </c>
      <c r="K121" s="6"/>
      <c r="L121" s="6">
        <v>1</v>
      </c>
      <c r="M121" s="8">
        <f>SUM(F121:L121)</f>
        <v>28</v>
      </c>
    </row>
    <row r="122" spans="1:13" x14ac:dyDescent="0.25">
      <c r="A122" s="2">
        <v>104</v>
      </c>
      <c r="B122" s="3" t="s">
        <v>191</v>
      </c>
      <c r="C122" s="4" t="s">
        <v>192</v>
      </c>
      <c r="D122" s="5">
        <v>15</v>
      </c>
      <c r="E122" s="6"/>
      <c r="F122" s="6">
        <v>25</v>
      </c>
      <c r="G122" s="6"/>
      <c r="H122" s="6">
        <v>10</v>
      </c>
      <c r="I122" s="6"/>
      <c r="J122" s="6">
        <v>2</v>
      </c>
      <c r="K122" s="6"/>
      <c r="L122" s="6">
        <v>1</v>
      </c>
      <c r="M122" s="8">
        <f t="shared" ref="M122:M123" si="4">SUM(F122:L122)</f>
        <v>38</v>
      </c>
    </row>
    <row r="123" spans="1:13" x14ac:dyDescent="0.25">
      <c r="A123" s="2"/>
      <c r="B123" s="3"/>
      <c r="C123" s="10" t="s">
        <v>45</v>
      </c>
      <c r="D123" s="5">
        <v>25</v>
      </c>
      <c r="E123" s="6"/>
      <c r="F123" s="25">
        <f t="shared" ref="F123:L123" si="5">SUM(F121:F122)</f>
        <v>40</v>
      </c>
      <c r="G123" s="25">
        <f t="shared" si="5"/>
        <v>0</v>
      </c>
      <c r="H123" s="25">
        <f t="shared" si="5"/>
        <v>20</v>
      </c>
      <c r="I123" s="25">
        <f t="shared" si="5"/>
        <v>0</v>
      </c>
      <c r="J123" s="25">
        <f t="shared" si="5"/>
        <v>4</v>
      </c>
      <c r="K123" s="25">
        <f t="shared" si="5"/>
        <v>0</v>
      </c>
      <c r="L123" s="25">
        <f t="shared" si="5"/>
        <v>2</v>
      </c>
      <c r="M123" s="8">
        <f t="shared" si="4"/>
        <v>66</v>
      </c>
    </row>
    <row r="124" spans="1:13" x14ac:dyDescent="0.25">
      <c r="A124" s="12"/>
      <c r="B124" s="13"/>
      <c r="C124" s="14"/>
      <c r="D124" s="15"/>
      <c r="E124" s="16"/>
      <c r="F124" s="17"/>
      <c r="G124" s="17"/>
      <c r="H124" s="17"/>
      <c r="I124" s="17"/>
      <c r="J124" s="17"/>
      <c r="K124" s="17"/>
      <c r="L124" s="17"/>
      <c r="M124" s="18"/>
    </row>
    <row r="125" spans="1:13" x14ac:dyDescent="0.25">
      <c r="A125" s="202" t="s">
        <v>193</v>
      </c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4"/>
    </row>
    <row r="126" spans="1:13" x14ac:dyDescent="0.25">
      <c r="A126" s="202"/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04"/>
    </row>
    <row r="127" spans="1:13" x14ac:dyDescent="0.25">
      <c r="A127" s="2">
        <v>101</v>
      </c>
      <c r="B127" s="3" t="s">
        <v>194</v>
      </c>
      <c r="C127" s="4" t="s">
        <v>195</v>
      </c>
      <c r="D127" s="5">
        <v>45</v>
      </c>
      <c r="E127" s="6"/>
      <c r="F127" s="6">
        <v>65</v>
      </c>
      <c r="G127" s="6"/>
      <c r="H127" s="6">
        <v>20</v>
      </c>
      <c r="I127" s="6"/>
      <c r="J127" s="6">
        <v>5</v>
      </c>
      <c r="K127" s="6"/>
      <c r="L127" s="6">
        <v>3</v>
      </c>
      <c r="M127" s="8">
        <f>SUM(F127:L127)</f>
        <v>93</v>
      </c>
    </row>
    <row r="128" spans="1:13" x14ac:dyDescent="0.25">
      <c r="A128" s="2">
        <v>102</v>
      </c>
      <c r="B128" s="3" t="s">
        <v>196</v>
      </c>
      <c r="C128" s="4" t="s">
        <v>197</v>
      </c>
      <c r="D128" s="5">
        <v>8</v>
      </c>
      <c r="E128" s="6"/>
      <c r="F128" s="6">
        <v>10</v>
      </c>
      <c r="G128" s="6"/>
      <c r="H128" s="6">
        <v>10</v>
      </c>
      <c r="I128" s="6"/>
      <c r="J128" s="6">
        <v>2</v>
      </c>
      <c r="K128" s="6"/>
      <c r="L128" s="6">
        <v>2</v>
      </c>
      <c r="M128" s="8">
        <f t="shared" ref="M128:M141" si="6">SUM(F128:L128)</f>
        <v>24</v>
      </c>
    </row>
    <row r="129" spans="1:13" x14ac:dyDescent="0.25">
      <c r="A129" s="2">
        <v>103</v>
      </c>
      <c r="B129" s="3" t="s">
        <v>198</v>
      </c>
      <c r="C129" s="4" t="s">
        <v>199</v>
      </c>
      <c r="D129" s="5">
        <v>30</v>
      </c>
      <c r="E129" s="6"/>
      <c r="F129" s="6">
        <v>35</v>
      </c>
      <c r="G129" s="6"/>
      <c r="H129" s="6">
        <v>15</v>
      </c>
      <c r="I129" s="6"/>
      <c r="J129" s="6">
        <v>2</v>
      </c>
      <c r="K129" s="6"/>
      <c r="L129" s="6">
        <v>1</v>
      </c>
      <c r="M129" s="8">
        <f t="shared" si="6"/>
        <v>53</v>
      </c>
    </row>
    <row r="130" spans="1:13" x14ac:dyDescent="0.25">
      <c r="A130" s="2">
        <v>104</v>
      </c>
      <c r="B130" s="3" t="s">
        <v>200</v>
      </c>
      <c r="C130" s="4" t="s">
        <v>201</v>
      </c>
      <c r="D130" s="5">
        <v>25</v>
      </c>
      <c r="E130" s="6"/>
      <c r="F130" s="6">
        <v>25</v>
      </c>
      <c r="G130" s="6"/>
      <c r="H130" s="6">
        <v>10</v>
      </c>
      <c r="I130" s="6"/>
      <c r="J130" s="6">
        <v>1</v>
      </c>
      <c r="K130" s="6"/>
      <c r="L130" s="6">
        <v>2</v>
      </c>
      <c r="M130" s="8">
        <f t="shared" si="6"/>
        <v>38</v>
      </c>
    </row>
    <row r="131" spans="1:13" x14ac:dyDescent="0.25">
      <c r="A131" s="2">
        <v>105</v>
      </c>
      <c r="B131" s="3" t="s">
        <v>202</v>
      </c>
      <c r="C131" s="4" t="s">
        <v>203</v>
      </c>
      <c r="D131" s="5">
        <v>0</v>
      </c>
      <c r="E131" s="6"/>
      <c r="F131" s="6">
        <v>10</v>
      </c>
      <c r="G131" s="6"/>
      <c r="H131" s="6">
        <v>5</v>
      </c>
      <c r="I131" s="6"/>
      <c r="J131" s="6">
        <v>2</v>
      </c>
      <c r="K131" s="6"/>
      <c r="L131" s="6">
        <v>1</v>
      </c>
      <c r="M131" s="8">
        <f t="shared" si="6"/>
        <v>18</v>
      </c>
    </row>
    <row r="132" spans="1:13" ht="15.75" x14ac:dyDescent="0.25">
      <c r="A132" s="21">
        <v>106</v>
      </c>
      <c r="B132" s="22" t="s">
        <v>204</v>
      </c>
      <c r="C132" s="23" t="s">
        <v>205</v>
      </c>
      <c r="D132" s="5">
        <v>5</v>
      </c>
      <c r="E132" s="5"/>
      <c r="F132" s="6">
        <v>10</v>
      </c>
      <c r="G132" s="6"/>
      <c r="H132" s="6">
        <v>5</v>
      </c>
      <c r="I132" s="6"/>
      <c r="J132" s="6">
        <v>1</v>
      </c>
      <c r="K132" s="6"/>
      <c r="L132" s="6">
        <v>2</v>
      </c>
      <c r="M132" s="8">
        <f t="shared" si="6"/>
        <v>18</v>
      </c>
    </row>
    <row r="133" spans="1:13" x14ac:dyDescent="0.25">
      <c r="A133" s="2">
        <v>107</v>
      </c>
      <c r="B133" s="3" t="s">
        <v>206</v>
      </c>
      <c r="C133" s="4" t="s">
        <v>205</v>
      </c>
      <c r="D133" s="5">
        <v>0</v>
      </c>
      <c r="E133" s="6"/>
      <c r="F133" s="6">
        <v>10</v>
      </c>
      <c r="G133" s="6"/>
      <c r="H133" s="6">
        <v>5</v>
      </c>
      <c r="I133" s="6"/>
      <c r="J133" s="6">
        <v>2</v>
      </c>
      <c r="K133" s="6"/>
      <c r="L133" s="6">
        <v>1</v>
      </c>
      <c r="M133" s="8">
        <f t="shared" si="6"/>
        <v>18</v>
      </c>
    </row>
    <row r="134" spans="1:13" x14ac:dyDescent="0.25">
      <c r="A134" s="2">
        <v>108</v>
      </c>
      <c r="B134" s="3" t="s">
        <v>207</v>
      </c>
      <c r="C134" s="4" t="s">
        <v>208</v>
      </c>
      <c r="D134" s="6">
        <v>0</v>
      </c>
      <c r="E134" s="6"/>
      <c r="F134" s="6">
        <v>3</v>
      </c>
      <c r="G134" s="6"/>
      <c r="H134" s="6">
        <v>3</v>
      </c>
      <c r="I134" s="6"/>
      <c r="J134" s="6">
        <v>1</v>
      </c>
      <c r="K134" s="6"/>
      <c r="L134" s="6">
        <v>2</v>
      </c>
      <c r="M134" s="8">
        <f t="shared" si="6"/>
        <v>9</v>
      </c>
    </row>
    <row r="135" spans="1:13" x14ac:dyDescent="0.25">
      <c r="A135" s="2">
        <v>109</v>
      </c>
      <c r="B135" s="3" t="s">
        <v>209</v>
      </c>
      <c r="C135" s="4" t="s">
        <v>208</v>
      </c>
      <c r="D135" s="5">
        <v>0</v>
      </c>
      <c r="E135" s="6"/>
      <c r="F135" s="6">
        <v>5</v>
      </c>
      <c r="G135" s="6"/>
      <c r="H135" s="6">
        <v>3</v>
      </c>
      <c r="I135" s="6"/>
      <c r="J135" s="6">
        <v>2</v>
      </c>
      <c r="K135" s="6"/>
      <c r="L135" s="6">
        <v>1</v>
      </c>
      <c r="M135" s="8">
        <f t="shared" si="6"/>
        <v>11</v>
      </c>
    </row>
    <row r="136" spans="1:13" x14ac:dyDescent="0.25">
      <c r="A136" s="2">
        <v>110</v>
      </c>
      <c r="B136" s="3" t="s">
        <v>210</v>
      </c>
      <c r="C136" s="4" t="s">
        <v>208</v>
      </c>
      <c r="D136" s="5">
        <v>0</v>
      </c>
      <c r="E136" s="6"/>
      <c r="F136" s="6">
        <v>5</v>
      </c>
      <c r="G136" s="6"/>
      <c r="H136" s="6">
        <v>3</v>
      </c>
      <c r="I136" s="6"/>
      <c r="J136" s="6">
        <v>2</v>
      </c>
      <c r="K136" s="6"/>
      <c r="L136" s="6">
        <v>0</v>
      </c>
      <c r="M136" s="8">
        <f t="shared" si="6"/>
        <v>10</v>
      </c>
    </row>
    <row r="137" spans="1:13" x14ac:dyDescent="0.25">
      <c r="A137" s="2">
        <v>111</v>
      </c>
      <c r="B137" s="3" t="s">
        <v>211</v>
      </c>
      <c r="C137" s="4" t="s">
        <v>212</v>
      </c>
      <c r="D137" s="5">
        <v>0</v>
      </c>
      <c r="E137" s="6"/>
      <c r="F137" s="6">
        <v>3</v>
      </c>
      <c r="G137" s="6"/>
      <c r="H137" s="6">
        <v>2</v>
      </c>
      <c r="I137" s="6"/>
      <c r="J137" s="6">
        <v>2</v>
      </c>
      <c r="K137" s="6"/>
      <c r="L137" s="6">
        <v>1</v>
      </c>
      <c r="M137" s="8">
        <f t="shared" si="6"/>
        <v>8</v>
      </c>
    </row>
    <row r="138" spans="1:13" x14ac:dyDescent="0.25">
      <c r="A138" s="2">
        <v>112</v>
      </c>
      <c r="B138" s="3" t="s">
        <v>213</v>
      </c>
      <c r="C138" s="4" t="s">
        <v>214</v>
      </c>
      <c r="D138" s="9">
        <v>0</v>
      </c>
      <c r="E138" s="6"/>
      <c r="F138" s="6">
        <v>2</v>
      </c>
      <c r="G138" s="6"/>
      <c r="H138" s="6">
        <v>1</v>
      </c>
      <c r="I138" s="6"/>
      <c r="J138" s="6">
        <v>2</v>
      </c>
      <c r="K138" s="6"/>
      <c r="L138" s="6">
        <v>2</v>
      </c>
      <c r="M138" s="8">
        <f t="shared" si="6"/>
        <v>7</v>
      </c>
    </row>
    <row r="139" spans="1:13" x14ac:dyDescent="0.25">
      <c r="A139" s="2">
        <v>113</v>
      </c>
      <c r="B139" s="3" t="s">
        <v>215</v>
      </c>
      <c r="C139" s="4" t="s">
        <v>216</v>
      </c>
      <c r="D139" s="9">
        <v>0</v>
      </c>
      <c r="E139" s="6"/>
      <c r="F139" s="6">
        <v>2</v>
      </c>
      <c r="G139" s="6"/>
      <c r="H139" s="6">
        <v>1</v>
      </c>
      <c r="I139" s="6"/>
      <c r="J139" s="6">
        <v>2</v>
      </c>
      <c r="K139" s="6"/>
      <c r="L139" s="6">
        <v>1</v>
      </c>
      <c r="M139" s="8">
        <f t="shared" si="6"/>
        <v>6</v>
      </c>
    </row>
    <row r="140" spans="1:13" x14ac:dyDescent="0.25">
      <c r="A140" s="2"/>
      <c r="B140" s="3"/>
      <c r="C140" s="4"/>
      <c r="D140" s="9"/>
      <c r="E140" s="6"/>
      <c r="F140" s="6"/>
      <c r="G140" s="6"/>
      <c r="H140" s="6"/>
      <c r="I140" s="6"/>
      <c r="J140" s="6"/>
      <c r="K140" s="6"/>
      <c r="L140" s="6"/>
      <c r="M140" s="8"/>
    </row>
    <row r="141" spans="1:13" x14ac:dyDescent="0.25">
      <c r="A141" s="2"/>
      <c r="B141" s="3"/>
      <c r="C141" s="10" t="s">
        <v>45</v>
      </c>
      <c r="D141" s="9">
        <v>113</v>
      </c>
      <c r="E141" s="6"/>
      <c r="F141" s="25">
        <f>SUM(F127:F139)</f>
        <v>185</v>
      </c>
      <c r="G141" s="25"/>
      <c r="H141" s="25">
        <f>SUM(H127:H139)</f>
        <v>83</v>
      </c>
      <c r="I141" s="25"/>
      <c r="J141" s="25">
        <f>SUM(J127:J139)</f>
        <v>26</v>
      </c>
      <c r="K141" s="25"/>
      <c r="L141" s="25">
        <f>SUM(L127:L139)</f>
        <v>19</v>
      </c>
      <c r="M141" s="8">
        <f t="shared" si="6"/>
        <v>313</v>
      </c>
    </row>
    <row r="142" spans="1:13" x14ac:dyDescent="0.25">
      <c r="A142" s="12"/>
      <c r="B142" s="13"/>
      <c r="C142" s="14"/>
      <c r="D142" s="15"/>
      <c r="E142" s="16"/>
      <c r="F142" s="17"/>
      <c r="G142" s="17"/>
      <c r="H142" s="17"/>
      <c r="I142" s="17"/>
      <c r="J142" s="17"/>
      <c r="K142" s="17"/>
      <c r="L142" s="17"/>
      <c r="M142" s="18"/>
    </row>
    <row r="143" spans="1:13" x14ac:dyDescent="0.25">
      <c r="A143" s="199" t="s">
        <v>217</v>
      </c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1"/>
    </row>
    <row r="144" spans="1:13" x14ac:dyDescent="0.25">
      <c r="A144" s="199"/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1"/>
    </row>
    <row r="145" spans="1:18" ht="21.95" customHeight="1" x14ac:dyDescent="0.25">
      <c r="A145" s="2">
        <v>114</v>
      </c>
      <c r="B145" s="3" t="s">
        <v>218</v>
      </c>
      <c r="C145" s="4" t="s">
        <v>219</v>
      </c>
      <c r="D145" s="5">
        <v>10</v>
      </c>
      <c r="E145" s="6"/>
      <c r="F145" s="6">
        <v>15</v>
      </c>
      <c r="G145" s="6"/>
      <c r="H145" s="6">
        <v>5</v>
      </c>
      <c r="I145" s="6"/>
      <c r="J145" s="6">
        <v>5</v>
      </c>
      <c r="K145" s="6"/>
      <c r="L145" s="6">
        <v>3</v>
      </c>
      <c r="M145" s="8">
        <f>SUM(F145:L145)</f>
        <v>28</v>
      </c>
      <c r="P145" s="12"/>
      <c r="Q145" s="94"/>
      <c r="R145" s="14"/>
    </row>
    <row r="146" spans="1:18" ht="21.95" customHeight="1" x14ac:dyDescent="0.25">
      <c r="A146" s="2">
        <v>115</v>
      </c>
      <c r="B146" s="3" t="s">
        <v>220</v>
      </c>
      <c r="C146" s="4" t="s">
        <v>221</v>
      </c>
      <c r="D146" s="5">
        <v>27</v>
      </c>
      <c r="E146" s="6"/>
      <c r="F146" s="6">
        <v>35</v>
      </c>
      <c r="G146" s="6"/>
      <c r="H146" s="6">
        <v>10</v>
      </c>
      <c r="I146" s="6"/>
      <c r="J146" s="6">
        <v>5</v>
      </c>
      <c r="K146" s="6"/>
      <c r="L146" s="6">
        <v>2</v>
      </c>
      <c r="M146" s="8">
        <f t="shared" ref="M146:M154" si="7">SUM(F146:L146)</f>
        <v>52</v>
      </c>
    </row>
    <row r="147" spans="1:18" ht="21.95" customHeight="1" x14ac:dyDescent="0.25">
      <c r="A147" s="2">
        <v>116</v>
      </c>
      <c r="B147" s="3" t="s">
        <v>222</v>
      </c>
      <c r="C147" s="4" t="s">
        <v>221</v>
      </c>
      <c r="D147" s="5">
        <v>4</v>
      </c>
      <c r="E147" s="6"/>
      <c r="F147" s="6">
        <v>9</v>
      </c>
      <c r="G147" s="6"/>
      <c r="H147" s="6">
        <v>2</v>
      </c>
      <c r="I147" s="6"/>
      <c r="J147" s="6">
        <v>4</v>
      </c>
      <c r="K147" s="6"/>
      <c r="L147" s="6">
        <v>1</v>
      </c>
      <c r="M147" s="8">
        <f t="shared" si="7"/>
        <v>16</v>
      </c>
    </row>
    <row r="148" spans="1:18" ht="21.95" customHeight="1" x14ac:dyDescent="0.25">
      <c r="A148" s="2">
        <v>117</v>
      </c>
      <c r="B148" s="33" t="s">
        <v>223</v>
      </c>
      <c r="C148" s="4" t="s">
        <v>224</v>
      </c>
      <c r="D148" s="5">
        <v>15</v>
      </c>
      <c r="E148" s="6"/>
      <c r="F148" s="6">
        <v>15</v>
      </c>
      <c r="G148" s="6"/>
      <c r="H148" s="6">
        <v>3</v>
      </c>
      <c r="I148" s="6"/>
      <c r="J148" s="6">
        <v>4</v>
      </c>
      <c r="K148" s="6"/>
      <c r="L148" s="6">
        <v>0</v>
      </c>
      <c r="M148" s="8">
        <f t="shared" si="7"/>
        <v>22</v>
      </c>
    </row>
    <row r="149" spans="1:18" ht="21.95" customHeight="1" x14ac:dyDescent="0.25">
      <c r="A149" s="2">
        <v>118</v>
      </c>
      <c r="B149" s="3" t="s">
        <v>225</v>
      </c>
      <c r="C149" s="4" t="s">
        <v>226</v>
      </c>
      <c r="D149" s="5">
        <v>10</v>
      </c>
      <c r="E149" s="6"/>
      <c r="F149" s="6">
        <v>10</v>
      </c>
      <c r="G149" s="6"/>
      <c r="H149" s="6">
        <v>2</v>
      </c>
      <c r="I149" s="6"/>
      <c r="J149" s="6">
        <v>2</v>
      </c>
      <c r="K149" s="6"/>
      <c r="L149" s="6">
        <v>1</v>
      </c>
      <c r="M149" s="8">
        <f t="shared" si="7"/>
        <v>15</v>
      </c>
    </row>
    <row r="150" spans="1:18" ht="21.95" customHeight="1" x14ac:dyDescent="0.25">
      <c r="A150" s="2">
        <v>119</v>
      </c>
      <c r="B150" s="3" t="s">
        <v>227</v>
      </c>
      <c r="C150" s="4" t="s">
        <v>224</v>
      </c>
      <c r="D150" s="5">
        <v>10</v>
      </c>
      <c r="E150" s="6"/>
      <c r="F150" s="6">
        <v>15</v>
      </c>
      <c r="G150" s="6"/>
      <c r="H150" s="6">
        <v>5</v>
      </c>
      <c r="I150" s="6"/>
      <c r="J150" s="6">
        <v>4</v>
      </c>
      <c r="K150" s="6"/>
      <c r="L150" s="6">
        <v>1</v>
      </c>
      <c r="M150" s="8">
        <f t="shared" si="7"/>
        <v>25</v>
      </c>
    </row>
    <row r="151" spans="1:18" ht="21.95" customHeight="1" x14ac:dyDescent="0.25">
      <c r="A151" s="2">
        <v>120</v>
      </c>
      <c r="B151" s="3" t="s">
        <v>228</v>
      </c>
      <c r="C151" s="4" t="s">
        <v>221</v>
      </c>
      <c r="D151" s="10">
        <v>10</v>
      </c>
      <c r="E151" s="34"/>
      <c r="F151" s="34">
        <v>15</v>
      </c>
      <c r="G151" s="34"/>
      <c r="H151" s="34">
        <v>5</v>
      </c>
      <c r="I151" s="34"/>
      <c r="J151" s="34">
        <v>3</v>
      </c>
      <c r="K151" s="34"/>
      <c r="L151" s="34">
        <v>1</v>
      </c>
      <c r="M151" s="8">
        <f t="shared" si="7"/>
        <v>24</v>
      </c>
    </row>
    <row r="152" spans="1:18" ht="21.95" customHeight="1" x14ac:dyDescent="0.25">
      <c r="A152" s="2">
        <v>121</v>
      </c>
      <c r="B152" s="3" t="s">
        <v>229</v>
      </c>
      <c r="C152" s="4" t="s">
        <v>230</v>
      </c>
      <c r="D152" s="10">
        <v>25</v>
      </c>
      <c r="E152" s="34"/>
      <c r="F152" s="34">
        <v>20</v>
      </c>
      <c r="G152" s="34"/>
      <c r="H152" s="34">
        <v>5</v>
      </c>
      <c r="I152" s="34"/>
      <c r="J152" s="34">
        <v>4</v>
      </c>
      <c r="K152" s="34"/>
      <c r="L152" s="34">
        <v>2</v>
      </c>
      <c r="M152" s="8">
        <f t="shared" si="7"/>
        <v>31</v>
      </c>
    </row>
    <row r="153" spans="1:18" ht="21.95" customHeight="1" x14ac:dyDescent="0.25">
      <c r="A153" s="2">
        <v>122</v>
      </c>
      <c r="B153" s="3" t="s">
        <v>231</v>
      </c>
      <c r="C153" s="4" t="s">
        <v>232</v>
      </c>
      <c r="D153" s="10">
        <v>0</v>
      </c>
      <c r="E153" s="34"/>
      <c r="F153" s="34">
        <v>10</v>
      </c>
      <c r="G153" s="34"/>
      <c r="H153" s="34">
        <v>5</v>
      </c>
      <c r="I153" s="34"/>
      <c r="J153" s="34">
        <v>4</v>
      </c>
      <c r="K153" s="34"/>
      <c r="L153" s="34">
        <v>0</v>
      </c>
      <c r="M153" s="8">
        <f t="shared" si="7"/>
        <v>19</v>
      </c>
    </row>
    <row r="154" spans="1:18" ht="21.95" customHeight="1" x14ac:dyDescent="0.25">
      <c r="A154" s="2"/>
      <c r="B154" s="3"/>
      <c r="C154" s="10" t="s">
        <v>45</v>
      </c>
      <c r="D154" s="10">
        <f>SUM(D145:D153)</f>
        <v>111</v>
      </c>
      <c r="E154" s="34"/>
      <c r="F154" s="35">
        <f>SUM(F145:F153)</f>
        <v>144</v>
      </c>
      <c r="G154" s="35"/>
      <c r="H154" s="35">
        <f>SUM(H145:H153)</f>
        <v>42</v>
      </c>
      <c r="I154" s="35"/>
      <c r="J154" s="35">
        <f>SUM(J145:J153)</f>
        <v>35</v>
      </c>
      <c r="K154" s="35">
        <f t="shared" ref="K154:L154" si="8">SUM(K145:K153)</f>
        <v>0</v>
      </c>
      <c r="L154" s="35">
        <f t="shared" si="8"/>
        <v>11</v>
      </c>
      <c r="M154" s="8">
        <f t="shared" si="7"/>
        <v>232</v>
      </c>
    </row>
    <row r="155" spans="1:18" ht="21.95" customHeight="1" x14ac:dyDescent="0.25">
      <c r="A155" s="12"/>
      <c r="B155" s="13"/>
      <c r="C155" s="14"/>
      <c r="D155" s="15"/>
      <c r="E155" s="16"/>
      <c r="F155" s="17"/>
      <c r="G155" s="17"/>
      <c r="H155" s="17"/>
      <c r="I155" s="17"/>
      <c r="J155" s="17"/>
      <c r="K155" s="17"/>
      <c r="L155" s="17"/>
      <c r="M155" s="18"/>
    </row>
    <row r="156" spans="1:18" ht="21.95" customHeight="1" x14ac:dyDescent="0.25">
      <c r="A156" s="199" t="s">
        <v>233</v>
      </c>
      <c r="B156" s="200"/>
      <c r="C156" s="200"/>
      <c r="D156" s="200"/>
      <c r="E156" s="200"/>
      <c r="F156" s="200"/>
      <c r="G156" s="200"/>
      <c r="H156" s="200"/>
      <c r="I156" s="200"/>
      <c r="J156" s="200"/>
      <c r="K156" s="200"/>
      <c r="L156" s="200"/>
      <c r="M156" s="201"/>
    </row>
    <row r="157" spans="1:18" ht="21.95" customHeight="1" x14ac:dyDescent="0.25">
      <c r="A157" s="199"/>
      <c r="B157" s="200"/>
      <c r="C157" s="200"/>
      <c r="D157" s="200"/>
      <c r="E157" s="200"/>
      <c r="F157" s="200"/>
      <c r="G157" s="200"/>
      <c r="H157" s="200"/>
      <c r="I157" s="200"/>
      <c r="J157" s="200"/>
      <c r="K157" s="200"/>
      <c r="L157" s="200"/>
      <c r="M157" s="201"/>
    </row>
    <row r="158" spans="1:18" ht="21.95" customHeight="1" x14ac:dyDescent="0.25">
      <c r="A158" s="2">
        <v>123</v>
      </c>
      <c r="B158" s="3" t="s">
        <v>234</v>
      </c>
      <c r="C158" s="36" t="s">
        <v>235</v>
      </c>
      <c r="D158" s="37">
        <v>15</v>
      </c>
      <c r="E158" s="38"/>
      <c r="F158" s="38">
        <v>10</v>
      </c>
      <c r="G158" s="38"/>
      <c r="H158" s="38">
        <v>6</v>
      </c>
      <c r="I158" s="38"/>
      <c r="J158" s="38">
        <v>5</v>
      </c>
      <c r="K158" s="38"/>
      <c r="L158" s="38">
        <v>2</v>
      </c>
      <c r="M158" s="39">
        <f>SUM(F158:L158)</f>
        <v>23</v>
      </c>
    </row>
    <row r="159" spans="1:18" ht="21.95" customHeight="1" x14ac:dyDescent="0.25">
      <c r="A159" s="2">
        <v>124</v>
      </c>
      <c r="B159" s="3" t="s">
        <v>236</v>
      </c>
      <c r="C159" s="36" t="s">
        <v>237</v>
      </c>
      <c r="D159" s="37">
        <v>10</v>
      </c>
      <c r="E159" s="38"/>
      <c r="F159" s="38">
        <v>10</v>
      </c>
      <c r="G159" s="38"/>
      <c r="H159" s="38">
        <v>6</v>
      </c>
      <c r="I159" s="38"/>
      <c r="J159" s="38">
        <v>5</v>
      </c>
      <c r="K159" s="38"/>
      <c r="L159" s="38">
        <v>1</v>
      </c>
      <c r="M159" s="39">
        <f t="shared" ref="M159:M166" si="9">SUM(F159:L159)</f>
        <v>22</v>
      </c>
    </row>
    <row r="160" spans="1:18" ht="21.95" customHeight="1" x14ac:dyDescent="0.25">
      <c r="A160" s="2">
        <v>125</v>
      </c>
      <c r="B160" s="3" t="s">
        <v>238</v>
      </c>
      <c r="C160" s="36" t="s">
        <v>239</v>
      </c>
      <c r="D160" s="40">
        <v>10</v>
      </c>
      <c r="E160" s="41"/>
      <c r="F160" s="41">
        <v>20</v>
      </c>
      <c r="G160" s="41"/>
      <c r="H160" s="41">
        <v>5</v>
      </c>
      <c r="I160" s="41"/>
      <c r="J160" s="41">
        <v>5</v>
      </c>
      <c r="K160" s="41"/>
      <c r="L160" s="41">
        <v>2</v>
      </c>
      <c r="M160" s="39">
        <f t="shared" si="9"/>
        <v>32</v>
      </c>
    </row>
    <row r="161" spans="1:13" ht="15.75" x14ac:dyDescent="0.25">
      <c r="A161" s="2">
        <v>126</v>
      </c>
      <c r="B161" s="3" t="s">
        <v>240</v>
      </c>
      <c r="C161" s="36" t="s">
        <v>241</v>
      </c>
      <c r="D161" s="40">
        <v>10</v>
      </c>
      <c r="E161" s="41"/>
      <c r="F161" s="41">
        <v>10</v>
      </c>
      <c r="G161" s="41"/>
      <c r="H161" s="41">
        <v>5</v>
      </c>
      <c r="I161" s="41"/>
      <c r="J161" s="41">
        <v>5</v>
      </c>
      <c r="K161" s="41"/>
      <c r="L161" s="41">
        <v>3</v>
      </c>
      <c r="M161" s="39">
        <f t="shared" si="9"/>
        <v>23</v>
      </c>
    </row>
    <row r="162" spans="1:13" ht="15.75" x14ac:dyDescent="0.25">
      <c r="A162" s="2">
        <v>127</v>
      </c>
      <c r="B162" s="3" t="s">
        <v>242</v>
      </c>
      <c r="C162" s="36" t="s">
        <v>243</v>
      </c>
      <c r="D162" s="37">
        <v>20</v>
      </c>
      <c r="E162" s="38"/>
      <c r="F162" s="38">
        <v>20</v>
      </c>
      <c r="G162" s="38"/>
      <c r="H162" s="38">
        <v>10</v>
      </c>
      <c r="I162" s="38"/>
      <c r="J162" s="38">
        <v>5</v>
      </c>
      <c r="K162" s="38"/>
      <c r="L162" s="38">
        <v>2</v>
      </c>
      <c r="M162" s="39">
        <f t="shared" si="9"/>
        <v>37</v>
      </c>
    </row>
    <row r="163" spans="1:13" ht="15.75" x14ac:dyDescent="0.25">
      <c r="A163" s="2">
        <v>128</v>
      </c>
      <c r="B163" s="3" t="s">
        <v>56</v>
      </c>
      <c r="C163" s="36" t="s">
        <v>244</v>
      </c>
      <c r="D163" s="37">
        <v>10</v>
      </c>
      <c r="E163" s="38"/>
      <c r="F163" s="38">
        <v>15</v>
      </c>
      <c r="G163" s="38"/>
      <c r="H163" s="38">
        <v>5</v>
      </c>
      <c r="I163" s="38"/>
      <c r="J163" s="38">
        <v>5</v>
      </c>
      <c r="K163" s="38"/>
      <c r="L163" s="38">
        <v>2</v>
      </c>
      <c r="M163" s="39">
        <f t="shared" si="9"/>
        <v>27</v>
      </c>
    </row>
    <row r="164" spans="1:13" ht="15.75" x14ac:dyDescent="0.25">
      <c r="A164" s="2">
        <v>129</v>
      </c>
      <c r="B164" s="3" t="s">
        <v>245</v>
      </c>
      <c r="C164" s="36" t="s">
        <v>246</v>
      </c>
      <c r="D164" s="21" t="s">
        <v>90</v>
      </c>
      <c r="E164" s="38"/>
      <c r="F164" s="38">
        <v>10</v>
      </c>
      <c r="G164" s="38"/>
      <c r="H164" s="38">
        <v>5</v>
      </c>
      <c r="I164" s="38"/>
      <c r="J164" s="38">
        <v>5</v>
      </c>
      <c r="K164" s="38"/>
      <c r="L164" s="38">
        <v>3</v>
      </c>
      <c r="M164" s="39">
        <f t="shared" si="9"/>
        <v>23</v>
      </c>
    </row>
    <row r="165" spans="1:13" ht="15.75" x14ac:dyDescent="0.25">
      <c r="A165" s="2">
        <v>130</v>
      </c>
      <c r="B165" s="3" t="s">
        <v>247</v>
      </c>
      <c r="C165" s="36" t="s">
        <v>248</v>
      </c>
      <c r="D165" s="21">
        <v>20</v>
      </c>
      <c r="E165" s="38"/>
      <c r="F165" s="38">
        <v>20</v>
      </c>
      <c r="G165" s="38"/>
      <c r="H165" s="38">
        <v>10</v>
      </c>
      <c r="I165" s="38"/>
      <c r="J165" s="38">
        <v>5</v>
      </c>
      <c r="K165" s="38"/>
      <c r="L165" s="38">
        <v>2</v>
      </c>
      <c r="M165" s="39">
        <f t="shared" si="9"/>
        <v>37</v>
      </c>
    </row>
    <row r="166" spans="1:13" ht="15.75" x14ac:dyDescent="0.25">
      <c r="A166" s="2">
        <v>131</v>
      </c>
      <c r="B166" s="3" t="s">
        <v>249</v>
      </c>
      <c r="C166" s="36" t="s">
        <v>250</v>
      </c>
      <c r="D166" s="21">
        <v>10</v>
      </c>
      <c r="E166" s="38"/>
      <c r="F166" s="38">
        <v>20</v>
      </c>
      <c r="G166" s="38"/>
      <c r="H166" s="38">
        <v>11</v>
      </c>
      <c r="I166" s="38"/>
      <c r="J166" s="38">
        <v>5</v>
      </c>
      <c r="K166" s="38"/>
      <c r="L166" s="38">
        <v>3</v>
      </c>
      <c r="M166" s="39">
        <f t="shared" si="9"/>
        <v>39</v>
      </c>
    </row>
    <row r="167" spans="1:13" ht="15.75" x14ac:dyDescent="0.25">
      <c r="A167" s="2"/>
      <c r="B167" s="3"/>
      <c r="C167" s="36"/>
      <c r="D167" s="21"/>
      <c r="E167" s="38"/>
      <c r="F167" s="38"/>
      <c r="G167" s="38"/>
      <c r="H167" s="38"/>
      <c r="I167" s="38"/>
      <c r="J167" s="38"/>
      <c r="K167" s="38"/>
      <c r="L167" s="38"/>
      <c r="M167" s="39"/>
    </row>
    <row r="168" spans="1:13" ht="15.75" x14ac:dyDescent="0.25">
      <c r="A168" s="2"/>
      <c r="B168" s="3"/>
      <c r="C168" s="37" t="s">
        <v>45</v>
      </c>
      <c r="D168" s="21">
        <f>SUM(D158:D165)</f>
        <v>95</v>
      </c>
      <c r="E168" s="38"/>
      <c r="F168" s="42">
        <f>SUM(F158:F166)</f>
        <v>135</v>
      </c>
      <c r="G168" s="42"/>
      <c r="H168" s="42">
        <f>SUM(H158:H166)</f>
        <v>63</v>
      </c>
      <c r="I168" s="42"/>
      <c r="J168" s="42">
        <f>SUM(J158:J166)</f>
        <v>45</v>
      </c>
      <c r="K168" s="42"/>
      <c r="L168" s="42">
        <f>SUM(L158:L166)</f>
        <v>20</v>
      </c>
      <c r="M168" s="39">
        <f>SUM(F168:L168)</f>
        <v>263</v>
      </c>
    </row>
    <row r="169" spans="1:13" x14ac:dyDescent="0.25">
      <c r="A169" s="12"/>
      <c r="B169" s="13"/>
      <c r="C169" s="14"/>
      <c r="D169" s="15"/>
      <c r="E169" s="16"/>
      <c r="F169" s="17"/>
      <c r="G169" s="17"/>
      <c r="H169" s="17"/>
      <c r="I169" s="17"/>
      <c r="J169" s="17"/>
      <c r="K169" s="17"/>
      <c r="L169" s="17"/>
      <c r="M169" s="18"/>
    </row>
    <row r="170" spans="1:13" x14ac:dyDescent="0.25">
      <c r="A170" s="205" t="s">
        <v>251</v>
      </c>
      <c r="B170" s="206"/>
      <c r="C170" s="206"/>
      <c r="D170" s="206"/>
      <c r="E170" s="206"/>
      <c r="F170" s="206"/>
      <c r="G170" s="206"/>
      <c r="H170" s="206"/>
      <c r="I170" s="206"/>
      <c r="J170" s="206"/>
      <c r="K170" s="206"/>
      <c r="L170" s="206"/>
      <c r="M170" s="207"/>
    </row>
    <row r="171" spans="1:13" x14ac:dyDescent="0.25">
      <c r="A171" s="205"/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7"/>
    </row>
    <row r="172" spans="1:13" ht="15.75" x14ac:dyDescent="0.25">
      <c r="A172" s="2">
        <v>132</v>
      </c>
      <c r="B172" s="3" t="s">
        <v>252</v>
      </c>
      <c r="C172" s="36" t="s">
        <v>253</v>
      </c>
      <c r="D172" s="40">
        <v>10</v>
      </c>
      <c r="E172" s="41"/>
      <c r="F172" s="41">
        <v>25</v>
      </c>
      <c r="G172" s="41"/>
      <c r="H172" s="41">
        <v>10</v>
      </c>
      <c r="I172" s="41"/>
      <c r="J172" s="41">
        <v>5</v>
      </c>
      <c r="K172" s="41"/>
      <c r="L172" s="41">
        <v>2</v>
      </c>
      <c r="M172" s="39">
        <f>SUM(F172:L172)</f>
        <v>42</v>
      </c>
    </row>
    <row r="173" spans="1:13" ht="15.75" x14ac:dyDescent="0.25">
      <c r="A173" s="2">
        <v>133</v>
      </c>
      <c r="B173" s="3" t="s">
        <v>254</v>
      </c>
      <c r="C173" s="36" t="s">
        <v>255</v>
      </c>
      <c r="D173" s="40">
        <v>4</v>
      </c>
      <c r="E173" s="41"/>
      <c r="F173" s="41">
        <v>10</v>
      </c>
      <c r="G173" s="41"/>
      <c r="H173" s="41">
        <v>8</v>
      </c>
      <c r="I173" s="41"/>
      <c r="J173" s="41">
        <v>4</v>
      </c>
      <c r="K173" s="41"/>
      <c r="L173" s="41">
        <v>1</v>
      </c>
      <c r="M173" s="39">
        <f t="shared" ref="M173:M176" si="10">SUM(F173:L173)</f>
        <v>23</v>
      </c>
    </row>
    <row r="174" spans="1:13" ht="15.75" x14ac:dyDescent="0.25">
      <c r="A174" s="2">
        <v>134</v>
      </c>
      <c r="B174" s="3" t="s">
        <v>256</v>
      </c>
      <c r="C174" s="36" t="s">
        <v>257</v>
      </c>
      <c r="D174" s="40">
        <v>10</v>
      </c>
      <c r="E174" s="41"/>
      <c r="F174" s="41">
        <v>10</v>
      </c>
      <c r="G174" s="41"/>
      <c r="H174" s="41">
        <v>5</v>
      </c>
      <c r="I174" s="41"/>
      <c r="J174" s="41">
        <v>5</v>
      </c>
      <c r="K174" s="41"/>
      <c r="L174" s="41">
        <v>1</v>
      </c>
      <c r="M174" s="39">
        <f t="shared" si="10"/>
        <v>21</v>
      </c>
    </row>
    <row r="175" spans="1:13" ht="15.75" x14ac:dyDescent="0.25">
      <c r="A175" s="2">
        <v>135</v>
      </c>
      <c r="B175" s="3" t="s">
        <v>258</v>
      </c>
      <c r="C175" s="36" t="s">
        <v>259</v>
      </c>
      <c r="D175" s="40">
        <v>50</v>
      </c>
      <c r="E175" s="41"/>
      <c r="F175" s="41">
        <v>40</v>
      </c>
      <c r="G175" s="41"/>
      <c r="H175" s="41">
        <v>15</v>
      </c>
      <c r="I175" s="41"/>
      <c r="J175" s="41">
        <v>10</v>
      </c>
      <c r="K175" s="41"/>
      <c r="L175" s="41">
        <v>1</v>
      </c>
      <c r="M175" s="39">
        <f t="shared" si="10"/>
        <v>66</v>
      </c>
    </row>
    <row r="176" spans="1:13" ht="15.75" x14ac:dyDescent="0.25">
      <c r="A176" s="2">
        <v>136</v>
      </c>
      <c r="B176" s="3" t="s">
        <v>260</v>
      </c>
      <c r="C176" s="36"/>
      <c r="D176" s="40">
        <v>0</v>
      </c>
      <c r="E176" s="41"/>
      <c r="F176" s="41">
        <v>10</v>
      </c>
      <c r="G176" s="41"/>
      <c r="H176" s="41">
        <v>5</v>
      </c>
      <c r="I176" s="41"/>
      <c r="J176" s="41">
        <v>5</v>
      </c>
      <c r="K176" s="41"/>
      <c r="L176" s="41">
        <v>1</v>
      </c>
      <c r="M176" s="39">
        <f t="shared" si="10"/>
        <v>21</v>
      </c>
    </row>
    <row r="177" spans="1:13" ht="15.75" x14ac:dyDescent="0.25">
      <c r="A177" s="2"/>
      <c r="B177" s="3"/>
      <c r="C177" s="37" t="s">
        <v>45</v>
      </c>
      <c r="D177" s="40">
        <f>SUM(D172:D176)</f>
        <v>74</v>
      </c>
      <c r="E177" s="41"/>
      <c r="F177" s="43">
        <f>SUM(F172:F176)</f>
        <v>95</v>
      </c>
      <c r="G177" s="43"/>
      <c r="H177" s="43">
        <f>SUM(H172:H176)</f>
        <v>43</v>
      </c>
      <c r="I177" s="43"/>
      <c r="J177" s="43">
        <f>SUM(J172:J176)</f>
        <v>29</v>
      </c>
      <c r="K177" s="43"/>
      <c r="L177" s="43">
        <v>15</v>
      </c>
      <c r="M177" s="39">
        <f>SUM(F177:L177)</f>
        <v>182</v>
      </c>
    </row>
    <row r="178" spans="1:13" x14ac:dyDescent="0.25">
      <c r="A178" s="12"/>
      <c r="B178" s="13"/>
      <c r="C178" s="14"/>
      <c r="D178" s="15"/>
      <c r="E178" s="16"/>
      <c r="F178" s="17"/>
      <c r="G178" s="17"/>
      <c r="H178" s="17"/>
      <c r="I178" s="17"/>
      <c r="J178" s="17"/>
      <c r="K178" s="17"/>
      <c r="L178" s="17"/>
      <c r="M178" s="18"/>
    </row>
    <row r="179" spans="1:13" x14ac:dyDescent="0.25">
      <c r="A179" s="208" t="s">
        <v>261</v>
      </c>
      <c r="B179" s="209"/>
      <c r="C179" s="209"/>
      <c r="D179" s="209"/>
      <c r="E179" s="209"/>
      <c r="F179" s="209"/>
      <c r="G179" s="209"/>
      <c r="H179" s="209"/>
      <c r="I179" s="209"/>
      <c r="J179" s="209"/>
      <c r="K179" s="209"/>
      <c r="L179" s="209"/>
      <c r="M179" s="210"/>
    </row>
    <row r="180" spans="1:13" x14ac:dyDescent="0.25">
      <c r="A180" s="208"/>
      <c r="B180" s="209"/>
      <c r="C180" s="209"/>
      <c r="D180" s="209"/>
      <c r="E180" s="209"/>
      <c r="F180" s="209"/>
      <c r="G180" s="209"/>
      <c r="H180" s="209"/>
      <c r="I180" s="209"/>
      <c r="J180" s="209"/>
      <c r="K180" s="209"/>
      <c r="L180" s="209"/>
      <c r="M180" s="210"/>
    </row>
    <row r="181" spans="1:13" ht="15.75" x14ac:dyDescent="0.25">
      <c r="A181" s="2">
        <v>137</v>
      </c>
      <c r="B181" s="3" t="s">
        <v>262</v>
      </c>
      <c r="C181" s="36" t="s">
        <v>263</v>
      </c>
      <c r="D181" s="37">
        <v>20</v>
      </c>
      <c r="E181" s="38"/>
      <c r="F181" s="38">
        <v>20</v>
      </c>
      <c r="G181" s="38"/>
      <c r="H181" s="38">
        <v>10</v>
      </c>
      <c r="I181" s="38"/>
      <c r="J181" s="38">
        <v>3</v>
      </c>
      <c r="K181" s="38"/>
      <c r="L181" s="38">
        <v>2</v>
      </c>
      <c r="M181" s="39">
        <v>37</v>
      </c>
    </row>
    <row r="182" spans="1:13" ht="15.75" x14ac:dyDescent="0.25">
      <c r="A182" s="2">
        <v>138</v>
      </c>
      <c r="B182" s="3" t="s">
        <v>369</v>
      </c>
      <c r="C182" s="36" t="s">
        <v>263</v>
      </c>
      <c r="D182" s="37">
        <v>0</v>
      </c>
      <c r="E182" s="38"/>
      <c r="F182" s="38">
        <v>0</v>
      </c>
      <c r="G182" s="38"/>
      <c r="H182" s="38">
        <v>0</v>
      </c>
      <c r="I182" s="38"/>
      <c r="J182" s="38">
        <v>0</v>
      </c>
      <c r="K182" s="38"/>
      <c r="L182" s="38">
        <v>0</v>
      </c>
      <c r="M182" s="39">
        <v>0</v>
      </c>
    </row>
    <row r="183" spans="1:13" ht="15.75" x14ac:dyDescent="0.25">
      <c r="A183" s="2"/>
      <c r="B183" s="2"/>
      <c r="C183" s="37" t="s">
        <v>45</v>
      </c>
      <c r="D183" s="40">
        <v>20</v>
      </c>
      <c r="E183" s="41"/>
      <c r="F183" s="44">
        <v>20</v>
      </c>
      <c r="G183" s="44"/>
      <c r="H183" s="44">
        <v>10</v>
      </c>
      <c r="I183" s="44"/>
      <c r="J183" s="44">
        <v>3</v>
      </c>
      <c r="K183" s="44"/>
      <c r="L183" s="44">
        <v>2</v>
      </c>
      <c r="M183" s="45">
        <v>37</v>
      </c>
    </row>
    <row r="184" spans="1:13" x14ac:dyDescent="0.25">
      <c r="A184" s="12"/>
      <c r="B184" s="13"/>
      <c r="C184" s="14"/>
      <c r="D184" s="15"/>
      <c r="E184" s="16"/>
      <c r="F184" s="28"/>
      <c r="G184" s="28"/>
      <c r="H184" s="28"/>
      <c r="I184" s="28"/>
      <c r="J184" s="28"/>
      <c r="K184" s="28"/>
      <c r="L184" s="28"/>
      <c r="M184" s="46"/>
    </row>
    <row r="185" spans="1:13" x14ac:dyDescent="0.25">
      <c r="A185" s="187" t="s">
        <v>264</v>
      </c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9"/>
    </row>
    <row r="186" spans="1:13" x14ac:dyDescent="0.25">
      <c r="A186" s="47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9"/>
    </row>
    <row r="187" spans="1:13" ht="15.75" x14ac:dyDescent="0.25">
      <c r="A187" s="50">
        <v>138</v>
      </c>
      <c r="B187" s="51" t="s">
        <v>265</v>
      </c>
      <c r="C187" s="50" t="s">
        <v>266</v>
      </c>
      <c r="D187" s="5">
        <v>0</v>
      </c>
      <c r="E187" s="6"/>
      <c r="F187" s="41">
        <v>10</v>
      </c>
      <c r="G187" s="41"/>
      <c r="H187" s="41">
        <v>4</v>
      </c>
      <c r="I187" s="41"/>
      <c r="J187" s="41">
        <v>5</v>
      </c>
      <c r="K187" s="41"/>
      <c r="L187" s="41">
        <v>2</v>
      </c>
      <c r="M187" s="39">
        <f t="shared" ref="M187" si="11">SUM(F187:L187)</f>
        <v>21</v>
      </c>
    </row>
    <row r="188" spans="1:13" ht="15.75" x14ac:dyDescent="0.25">
      <c r="A188" s="50">
        <v>139</v>
      </c>
      <c r="B188" s="52" t="s">
        <v>267</v>
      </c>
      <c r="C188" s="50" t="s">
        <v>266</v>
      </c>
      <c r="D188" s="50">
        <v>0</v>
      </c>
      <c r="E188" s="50"/>
      <c r="F188" s="50">
        <v>15</v>
      </c>
      <c r="G188" s="50"/>
      <c r="H188" s="50">
        <v>5</v>
      </c>
      <c r="I188" s="50"/>
      <c r="J188" s="50">
        <v>5</v>
      </c>
      <c r="K188" s="50"/>
      <c r="L188" s="50">
        <v>1</v>
      </c>
      <c r="M188" s="53">
        <v>26</v>
      </c>
    </row>
    <row r="189" spans="1:13" ht="15.75" x14ac:dyDescent="0.25">
      <c r="A189" s="50">
        <v>140</v>
      </c>
      <c r="B189" s="52" t="s">
        <v>268</v>
      </c>
      <c r="C189" s="50" t="s">
        <v>269</v>
      </c>
      <c r="D189" s="50">
        <v>0</v>
      </c>
      <c r="E189" s="50"/>
      <c r="F189" s="50">
        <v>15</v>
      </c>
      <c r="G189" s="50"/>
      <c r="H189" s="50">
        <v>5</v>
      </c>
      <c r="I189" s="50"/>
      <c r="J189" s="50">
        <v>5</v>
      </c>
      <c r="K189" s="50"/>
      <c r="L189" s="50">
        <v>2</v>
      </c>
      <c r="M189" s="53">
        <v>37</v>
      </c>
    </row>
    <row r="190" spans="1:13" ht="15.75" x14ac:dyDescent="0.25">
      <c r="A190" s="50">
        <v>141</v>
      </c>
      <c r="B190" s="52" t="s">
        <v>270</v>
      </c>
      <c r="C190" s="50" t="s">
        <v>269</v>
      </c>
      <c r="D190" s="50">
        <v>0</v>
      </c>
      <c r="E190" s="50"/>
      <c r="F190" s="50">
        <v>10</v>
      </c>
      <c r="G190" s="50"/>
      <c r="H190" s="50">
        <v>4</v>
      </c>
      <c r="I190" s="50"/>
      <c r="J190" s="50">
        <v>5</v>
      </c>
      <c r="K190" s="50"/>
      <c r="L190" s="50">
        <v>1</v>
      </c>
      <c r="M190" s="53">
        <v>24</v>
      </c>
    </row>
    <row r="191" spans="1:13" ht="15.75" x14ac:dyDescent="0.25">
      <c r="A191" s="50">
        <v>142</v>
      </c>
      <c r="B191" s="52" t="s">
        <v>370</v>
      </c>
      <c r="C191" s="50" t="s">
        <v>266</v>
      </c>
      <c r="D191" s="50">
        <v>0</v>
      </c>
      <c r="E191" s="50"/>
      <c r="F191" s="50">
        <v>0</v>
      </c>
      <c r="G191" s="50"/>
      <c r="H191" s="50">
        <v>0</v>
      </c>
      <c r="I191" s="50"/>
      <c r="J191" s="50">
        <v>0</v>
      </c>
      <c r="K191" s="50"/>
      <c r="L191" s="50">
        <v>0</v>
      </c>
      <c r="M191" s="53">
        <v>0</v>
      </c>
    </row>
    <row r="192" spans="1:13" ht="15.75" x14ac:dyDescent="0.25">
      <c r="A192" s="50">
        <v>143</v>
      </c>
      <c r="B192" s="52" t="s">
        <v>272</v>
      </c>
      <c r="C192" s="50" t="s">
        <v>273</v>
      </c>
      <c r="D192" s="50">
        <v>0</v>
      </c>
      <c r="E192" s="50"/>
      <c r="F192" s="41">
        <v>10</v>
      </c>
      <c r="G192" s="41"/>
      <c r="H192" s="41">
        <v>5</v>
      </c>
      <c r="I192" s="41"/>
      <c r="J192" s="41">
        <v>5</v>
      </c>
      <c r="K192" s="41"/>
      <c r="L192" s="41">
        <v>0</v>
      </c>
      <c r="M192" s="39">
        <v>27</v>
      </c>
    </row>
    <row r="193" spans="1:13" x14ac:dyDescent="0.25">
      <c r="A193" s="50"/>
      <c r="B193" s="50"/>
      <c r="C193" s="50"/>
      <c r="D193" s="50"/>
      <c r="E193" s="50"/>
      <c r="F193" s="54">
        <f>SUM(F187:F192)</f>
        <v>60</v>
      </c>
      <c r="G193" s="54"/>
      <c r="H193" s="54">
        <f>SUM(H187:H192)</f>
        <v>23</v>
      </c>
      <c r="I193" s="54"/>
      <c r="J193" s="54">
        <f>SUM(J187:J192)</f>
        <v>25</v>
      </c>
      <c r="K193" s="54"/>
      <c r="L193" s="54">
        <v>7</v>
      </c>
      <c r="M193" s="54">
        <f>SUM(M187:M192)</f>
        <v>135</v>
      </c>
    </row>
    <row r="194" spans="1:13" ht="18.75" x14ac:dyDescent="0.3">
      <c r="A194" s="2"/>
      <c r="B194" s="55"/>
      <c r="C194" s="10"/>
      <c r="D194" s="5"/>
      <c r="E194" s="6"/>
      <c r="F194" s="56"/>
      <c r="G194" s="56"/>
      <c r="H194" s="56"/>
      <c r="I194" s="56"/>
      <c r="J194" s="56"/>
      <c r="K194" s="56"/>
      <c r="L194" s="56"/>
      <c r="M194" s="56"/>
    </row>
    <row r="195" spans="1:13" x14ac:dyDescent="0.25">
      <c r="A195" s="178" t="s">
        <v>274</v>
      </c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80"/>
    </row>
    <row r="196" spans="1:13" x14ac:dyDescent="0.25">
      <c r="A196" s="178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80"/>
    </row>
    <row r="197" spans="1:13" x14ac:dyDescent="0.25">
      <c r="A197" s="2">
        <v>143</v>
      </c>
      <c r="B197" s="3" t="s">
        <v>275</v>
      </c>
      <c r="C197" s="4" t="s">
        <v>276</v>
      </c>
      <c r="D197" s="5">
        <v>28</v>
      </c>
      <c r="E197" s="6"/>
      <c r="F197" s="6">
        <v>60</v>
      </c>
      <c r="G197" s="6"/>
      <c r="H197" s="6">
        <v>30</v>
      </c>
      <c r="I197" s="6"/>
      <c r="J197" s="6">
        <v>3</v>
      </c>
      <c r="K197" s="6"/>
      <c r="L197" s="6">
        <v>2</v>
      </c>
      <c r="M197" s="8">
        <f>SUM(F197:L197)</f>
        <v>95</v>
      </c>
    </row>
    <row r="198" spans="1:13" x14ac:dyDescent="0.25">
      <c r="A198" s="2">
        <v>144</v>
      </c>
      <c r="B198" s="3" t="s">
        <v>277</v>
      </c>
      <c r="C198" s="4" t="s">
        <v>278</v>
      </c>
      <c r="D198" s="5">
        <v>90</v>
      </c>
      <c r="E198" s="6"/>
      <c r="F198" s="6">
        <v>150</v>
      </c>
      <c r="G198" s="6"/>
      <c r="H198" s="6">
        <v>98</v>
      </c>
      <c r="I198" s="6"/>
      <c r="J198" s="6">
        <v>11</v>
      </c>
      <c r="K198" s="6"/>
      <c r="L198" s="6">
        <v>5</v>
      </c>
      <c r="M198" s="8">
        <f t="shared" ref="M198:M207" si="12">SUM(F198:L198)</f>
        <v>264</v>
      </c>
    </row>
    <row r="199" spans="1:13" x14ac:dyDescent="0.25">
      <c r="A199" s="2">
        <v>145</v>
      </c>
      <c r="B199" s="3" t="s">
        <v>279</v>
      </c>
      <c r="C199" s="4" t="s">
        <v>280</v>
      </c>
      <c r="D199" s="5">
        <v>340</v>
      </c>
      <c r="E199" s="6"/>
      <c r="F199" s="6">
        <v>325</v>
      </c>
      <c r="G199" s="6"/>
      <c r="H199" s="6">
        <v>126</v>
      </c>
      <c r="I199" s="6"/>
      <c r="J199" s="6">
        <v>10</v>
      </c>
      <c r="K199" s="6"/>
      <c r="L199" s="6">
        <v>4</v>
      </c>
      <c r="M199" s="8">
        <f t="shared" si="12"/>
        <v>465</v>
      </c>
    </row>
    <row r="200" spans="1:13" x14ac:dyDescent="0.25">
      <c r="A200" s="2">
        <v>146</v>
      </c>
      <c r="B200" s="3" t="s">
        <v>281</v>
      </c>
      <c r="C200" s="4" t="s">
        <v>217</v>
      </c>
      <c r="D200" s="5">
        <v>100</v>
      </c>
      <c r="E200" s="6"/>
      <c r="F200" s="6">
        <v>210</v>
      </c>
      <c r="G200" s="6"/>
      <c r="H200" s="6">
        <v>112</v>
      </c>
      <c r="I200" s="6"/>
      <c r="J200" s="6">
        <v>9</v>
      </c>
      <c r="K200" s="6"/>
      <c r="L200" s="6">
        <v>6</v>
      </c>
      <c r="M200" s="8">
        <f>SUM(F200:L200)</f>
        <v>337</v>
      </c>
    </row>
    <row r="201" spans="1:13" x14ac:dyDescent="0.25">
      <c r="A201" s="2">
        <v>147</v>
      </c>
      <c r="B201" s="3" t="s">
        <v>282</v>
      </c>
      <c r="C201" s="4" t="s">
        <v>283</v>
      </c>
      <c r="D201" s="5">
        <v>40</v>
      </c>
      <c r="E201" s="6"/>
      <c r="F201" s="6">
        <v>120</v>
      </c>
      <c r="G201" s="6"/>
      <c r="H201" s="6">
        <v>98</v>
      </c>
      <c r="I201" s="6"/>
      <c r="J201" s="6">
        <v>8</v>
      </c>
      <c r="K201" s="6"/>
      <c r="L201" s="6">
        <v>5</v>
      </c>
      <c r="M201" s="8">
        <f t="shared" si="12"/>
        <v>231</v>
      </c>
    </row>
    <row r="202" spans="1:13" x14ac:dyDescent="0.25">
      <c r="A202" s="2">
        <v>148</v>
      </c>
      <c r="B202" s="3" t="s">
        <v>337</v>
      </c>
      <c r="C202" s="4" t="s">
        <v>338</v>
      </c>
      <c r="D202" s="5">
        <v>30</v>
      </c>
      <c r="E202" s="6"/>
      <c r="F202" s="6">
        <v>100</v>
      </c>
      <c r="G202" s="6"/>
      <c r="H202" s="6">
        <v>94</v>
      </c>
      <c r="I202" s="6"/>
      <c r="J202" s="6">
        <v>7</v>
      </c>
      <c r="K202" s="6"/>
      <c r="L202" s="6">
        <v>4</v>
      </c>
      <c r="M202" s="8">
        <f t="shared" si="12"/>
        <v>205</v>
      </c>
    </row>
    <row r="203" spans="1:13" x14ac:dyDescent="0.25">
      <c r="A203" s="2">
        <v>149</v>
      </c>
      <c r="B203" s="3" t="s">
        <v>286</v>
      </c>
      <c r="C203" s="4" t="s">
        <v>287</v>
      </c>
      <c r="D203" s="5">
        <v>50</v>
      </c>
      <c r="E203" s="6"/>
      <c r="F203" s="6">
        <v>80</v>
      </c>
      <c r="G203" s="6"/>
      <c r="H203" s="6">
        <v>48</v>
      </c>
      <c r="I203" s="6"/>
      <c r="J203" s="6">
        <v>6</v>
      </c>
      <c r="K203" s="6"/>
      <c r="L203" s="6">
        <v>3</v>
      </c>
      <c r="M203" s="8">
        <f t="shared" si="12"/>
        <v>137</v>
      </c>
    </row>
    <row r="204" spans="1:13" x14ac:dyDescent="0.25">
      <c r="A204" s="2">
        <v>150</v>
      </c>
      <c r="B204" s="3" t="s">
        <v>288</v>
      </c>
      <c r="C204" s="4" t="s">
        <v>289</v>
      </c>
      <c r="D204" s="5">
        <v>95</v>
      </c>
      <c r="E204" s="6"/>
      <c r="F204" s="6">
        <v>90</v>
      </c>
      <c r="G204" s="6"/>
      <c r="H204" s="6">
        <v>54</v>
      </c>
      <c r="I204" s="6"/>
      <c r="J204" s="6">
        <v>10</v>
      </c>
      <c r="K204" s="6"/>
      <c r="L204" s="6">
        <v>5</v>
      </c>
      <c r="M204" s="8">
        <f t="shared" si="12"/>
        <v>159</v>
      </c>
    </row>
    <row r="205" spans="1:13" x14ac:dyDescent="0.25">
      <c r="A205" s="2">
        <v>151</v>
      </c>
      <c r="B205" s="3" t="s">
        <v>290</v>
      </c>
      <c r="C205" s="4" t="s">
        <v>291</v>
      </c>
      <c r="D205" s="5">
        <v>30</v>
      </c>
      <c r="E205" s="6"/>
      <c r="F205" s="6">
        <v>80</v>
      </c>
      <c r="G205" s="6"/>
      <c r="H205" s="6">
        <v>49</v>
      </c>
      <c r="I205" s="6"/>
      <c r="J205" s="6">
        <v>5</v>
      </c>
      <c r="K205" s="6"/>
      <c r="L205" s="6">
        <v>3</v>
      </c>
      <c r="M205" s="8">
        <f t="shared" si="12"/>
        <v>137</v>
      </c>
    </row>
    <row r="206" spans="1:13" x14ac:dyDescent="0.25">
      <c r="A206" s="2">
        <v>152</v>
      </c>
      <c r="B206" s="3" t="s">
        <v>292</v>
      </c>
      <c r="C206" s="4" t="s">
        <v>291</v>
      </c>
      <c r="D206" s="5">
        <v>100</v>
      </c>
      <c r="E206" s="6"/>
      <c r="F206" s="6">
        <v>245</v>
      </c>
      <c r="G206" s="6"/>
      <c r="H206" s="6">
        <v>132</v>
      </c>
      <c r="I206" s="6"/>
      <c r="J206" s="6">
        <v>11</v>
      </c>
      <c r="K206" s="6"/>
      <c r="L206" s="6">
        <v>6</v>
      </c>
      <c r="M206" s="8">
        <f t="shared" si="12"/>
        <v>394</v>
      </c>
    </row>
    <row r="207" spans="1:13" x14ac:dyDescent="0.25">
      <c r="A207" s="2"/>
      <c r="B207" s="2"/>
      <c r="C207" s="10" t="s">
        <v>45</v>
      </c>
      <c r="D207" s="5">
        <f>SUM(D197:D206)</f>
        <v>903</v>
      </c>
      <c r="E207" s="6"/>
      <c r="F207" s="57">
        <f>SUM(F197:F206)</f>
        <v>1460</v>
      </c>
      <c r="G207" s="58"/>
      <c r="H207" s="57">
        <f>SUM(H197:H206)</f>
        <v>841</v>
      </c>
      <c r="I207" s="58"/>
      <c r="J207" s="57">
        <f>SUM(J197:J206)</f>
        <v>80</v>
      </c>
      <c r="K207" s="58"/>
      <c r="L207" s="57">
        <f>SUM(L197:L206)</f>
        <v>43</v>
      </c>
      <c r="M207" s="8">
        <f t="shared" si="12"/>
        <v>2424</v>
      </c>
    </row>
    <row r="208" spans="1:13" x14ac:dyDescent="0.25">
      <c r="A208" s="12"/>
      <c r="B208" s="107" t="s">
        <v>293</v>
      </c>
      <c r="C208" s="32"/>
      <c r="D208" s="5"/>
      <c r="E208" s="6"/>
      <c r="F208" s="108">
        <v>5367</v>
      </c>
      <c r="G208" s="109"/>
      <c r="H208" s="108">
        <v>2130</v>
      </c>
      <c r="I208" s="109"/>
      <c r="J208" s="108">
        <v>1095</v>
      </c>
      <c r="K208" s="109"/>
      <c r="L208" s="108">
        <v>231</v>
      </c>
      <c r="M208" s="8">
        <v>8844</v>
      </c>
    </row>
    <row r="209" spans="1:16" x14ac:dyDescent="0.25">
      <c r="A209" s="12"/>
      <c r="B209" s="107"/>
      <c r="C209" s="32"/>
      <c r="D209" s="5"/>
      <c r="E209" s="6"/>
      <c r="F209" s="108"/>
      <c r="G209" s="109"/>
      <c r="H209" s="108"/>
      <c r="I209" s="109"/>
      <c r="J209" s="108"/>
      <c r="K209" s="109"/>
      <c r="L209" s="108"/>
      <c r="M209" s="8"/>
    </row>
    <row r="210" spans="1:16" x14ac:dyDescent="0.25">
      <c r="A210" s="12"/>
      <c r="B210" s="13"/>
      <c r="C210" s="14"/>
      <c r="D210" s="15"/>
      <c r="E210" s="16"/>
      <c r="F210" s="17"/>
      <c r="G210" s="17"/>
      <c r="H210" s="17"/>
      <c r="I210" s="17"/>
      <c r="J210" s="17"/>
      <c r="K210" s="17"/>
      <c r="L210" s="17"/>
      <c r="M210" s="18"/>
    </row>
    <row r="211" spans="1:16" x14ac:dyDescent="0.25">
      <c r="A211" s="233" t="s">
        <v>294</v>
      </c>
      <c r="B211" s="234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5"/>
    </row>
    <row r="212" spans="1:16" x14ac:dyDescent="0.25">
      <c r="A212" s="236"/>
      <c r="B212" s="237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8"/>
    </row>
    <row r="213" spans="1:16" ht="15.75" x14ac:dyDescent="0.25">
      <c r="A213" s="64"/>
      <c r="B213" s="21"/>
      <c r="C213" s="40" t="s">
        <v>3</v>
      </c>
      <c r="D213" s="182" t="s">
        <v>5</v>
      </c>
      <c r="E213" s="184" t="s">
        <v>371</v>
      </c>
      <c r="F213" s="183"/>
      <c r="G213" s="183"/>
      <c r="H213" s="183"/>
      <c r="I213" s="183"/>
      <c r="J213" s="183"/>
      <c r="K213" s="183"/>
      <c r="L213" s="183"/>
      <c r="M213" s="65"/>
    </row>
    <row r="214" spans="1:16" ht="15.75" x14ac:dyDescent="0.25">
      <c r="A214" s="2"/>
      <c r="B214" s="66"/>
      <c r="C214" s="40"/>
      <c r="D214" s="183"/>
      <c r="E214" s="185" t="s">
        <v>8</v>
      </c>
      <c r="F214" s="183"/>
      <c r="G214" s="186" t="s">
        <v>9</v>
      </c>
      <c r="H214" s="183"/>
      <c r="I214" s="186" t="s">
        <v>10</v>
      </c>
      <c r="J214" s="183"/>
      <c r="K214" s="186" t="s">
        <v>296</v>
      </c>
      <c r="L214" s="183"/>
      <c r="M214" s="182" t="s">
        <v>7</v>
      </c>
    </row>
    <row r="215" spans="1:16" ht="31.5" x14ac:dyDescent="0.25">
      <c r="A215" s="67" t="s">
        <v>297</v>
      </c>
      <c r="B215" s="68" t="s">
        <v>298</v>
      </c>
      <c r="C215" s="40"/>
      <c r="D215" s="183"/>
      <c r="E215" s="40" t="s">
        <v>299</v>
      </c>
      <c r="F215" s="40" t="s">
        <v>300</v>
      </c>
      <c r="G215" s="40" t="s">
        <v>299</v>
      </c>
      <c r="H215" s="40" t="s">
        <v>300</v>
      </c>
      <c r="I215" s="40" t="s">
        <v>299</v>
      </c>
      <c r="J215" s="40" t="s">
        <v>300</v>
      </c>
      <c r="K215" s="40" t="s">
        <v>299</v>
      </c>
      <c r="L215" s="40" t="s">
        <v>300</v>
      </c>
      <c r="M215" s="183"/>
    </row>
    <row r="216" spans="1:16" ht="15.75" x14ac:dyDescent="0.25">
      <c r="A216" s="69">
        <v>1</v>
      </c>
      <c r="B216" s="3" t="s">
        <v>301</v>
      </c>
      <c r="C216" s="36" t="s">
        <v>302</v>
      </c>
      <c r="D216" s="40">
        <v>0</v>
      </c>
      <c r="E216" s="41"/>
      <c r="F216" s="41">
        <v>675</v>
      </c>
      <c r="G216" s="41"/>
      <c r="H216" s="41">
        <v>108</v>
      </c>
      <c r="I216" s="41"/>
      <c r="J216" s="41">
        <v>153</v>
      </c>
      <c r="K216" s="41"/>
      <c r="L216" s="41">
        <v>42.2</v>
      </c>
      <c r="M216" s="39">
        <v>978.26</v>
      </c>
    </row>
    <row r="217" spans="1:16" ht="30" x14ac:dyDescent="0.25">
      <c r="A217" s="2">
        <v>2</v>
      </c>
      <c r="B217" s="3" t="s">
        <v>312</v>
      </c>
      <c r="C217" s="36" t="s">
        <v>313</v>
      </c>
      <c r="D217" s="40">
        <v>0</v>
      </c>
      <c r="E217" s="41"/>
      <c r="F217" s="41">
        <v>195</v>
      </c>
      <c r="G217" s="41"/>
      <c r="H217" s="41">
        <v>45</v>
      </c>
      <c r="I217" s="41"/>
      <c r="J217" s="41">
        <v>22</v>
      </c>
      <c r="K217" s="41"/>
      <c r="L217" s="41">
        <v>16.63</v>
      </c>
      <c r="M217" s="39">
        <v>278.62599999999998</v>
      </c>
    </row>
    <row r="218" spans="1:16" ht="15.75" x14ac:dyDescent="0.25">
      <c r="A218" s="2">
        <v>3</v>
      </c>
      <c r="B218" s="3" t="s">
        <v>303</v>
      </c>
      <c r="C218" s="36"/>
      <c r="D218" s="40"/>
      <c r="E218" s="41"/>
      <c r="F218" s="41"/>
      <c r="G218" s="41"/>
      <c r="H218" s="41"/>
      <c r="I218" s="41"/>
      <c r="J218" s="41"/>
      <c r="K218" s="41"/>
      <c r="L218" s="41"/>
      <c r="M218" s="39"/>
    </row>
    <row r="219" spans="1:16" ht="15.75" x14ac:dyDescent="0.25">
      <c r="A219" s="2"/>
      <c r="B219" s="70" t="s">
        <v>304</v>
      </c>
      <c r="C219" s="36" t="s">
        <v>305</v>
      </c>
      <c r="D219" s="40">
        <v>0</v>
      </c>
      <c r="E219" s="41"/>
      <c r="F219" s="41">
        <v>549</v>
      </c>
      <c r="G219" s="41"/>
      <c r="H219" s="41">
        <v>116</v>
      </c>
      <c r="I219" s="41"/>
      <c r="J219" s="41">
        <v>180</v>
      </c>
      <c r="K219" s="41"/>
      <c r="L219" s="41">
        <v>53</v>
      </c>
      <c r="M219" s="39">
        <v>898</v>
      </c>
    </row>
    <row r="220" spans="1:16" ht="15.75" x14ac:dyDescent="0.25">
      <c r="A220" s="2"/>
      <c r="B220" s="70" t="s">
        <v>306</v>
      </c>
      <c r="C220" s="36" t="s">
        <v>305</v>
      </c>
      <c r="D220" s="40">
        <v>0</v>
      </c>
      <c r="E220" s="41"/>
      <c r="F220" s="41">
        <v>393</v>
      </c>
      <c r="G220" s="41"/>
      <c r="H220" s="41">
        <v>94</v>
      </c>
      <c r="I220" s="41"/>
      <c r="J220" s="41">
        <v>202</v>
      </c>
      <c r="K220" s="41"/>
      <c r="L220" s="41">
        <v>63</v>
      </c>
      <c r="M220" s="39">
        <v>752</v>
      </c>
    </row>
    <row r="221" spans="1:16" ht="15.75" x14ac:dyDescent="0.25">
      <c r="A221" s="2"/>
      <c r="B221" s="70" t="s">
        <v>307</v>
      </c>
      <c r="C221" s="36" t="s">
        <v>305</v>
      </c>
      <c r="D221" s="40">
        <v>0</v>
      </c>
      <c r="E221" s="41"/>
      <c r="F221" s="41">
        <v>163</v>
      </c>
      <c r="G221" s="41"/>
      <c r="H221" s="41">
        <v>36</v>
      </c>
      <c r="I221" s="41"/>
      <c r="J221" s="41">
        <v>55</v>
      </c>
      <c r="K221" s="41"/>
      <c r="L221" s="41">
        <v>18</v>
      </c>
      <c r="M221" s="39">
        <v>272</v>
      </c>
    </row>
    <row r="222" spans="1:16" ht="15.75" x14ac:dyDescent="0.25">
      <c r="A222" s="2">
        <v>4</v>
      </c>
      <c r="B222" s="70" t="s">
        <v>308</v>
      </c>
      <c r="C222" s="36"/>
      <c r="D222" s="40"/>
      <c r="E222" s="41"/>
      <c r="F222" s="41"/>
      <c r="G222" s="41"/>
      <c r="H222" s="41"/>
      <c r="I222" s="41"/>
      <c r="J222" s="41"/>
      <c r="K222" s="41"/>
      <c r="L222" s="41"/>
      <c r="M222" s="39"/>
    </row>
    <row r="223" spans="1:16" ht="15.75" x14ac:dyDescent="0.25">
      <c r="A223" s="2"/>
      <c r="B223" s="70" t="s">
        <v>309</v>
      </c>
      <c r="C223" s="36" t="s">
        <v>305</v>
      </c>
      <c r="D223" s="40">
        <v>0</v>
      </c>
      <c r="E223" s="41"/>
      <c r="F223" s="41">
        <v>551</v>
      </c>
      <c r="G223" s="41"/>
      <c r="H223" s="41">
        <v>74</v>
      </c>
      <c r="I223" s="41"/>
      <c r="J223" s="41">
        <v>87</v>
      </c>
      <c r="K223" s="41"/>
      <c r="L223" s="41">
        <v>23</v>
      </c>
      <c r="M223" s="39">
        <v>735</v>
      </c>
      <c r="P223" s="113"/>
    </row>
    <row r="224" spans="1:16" ht="15.75" x14ac:dyDescent="0.25">
      <c r="A224" s="2"/>
      <c r="B224" s="70" t="s">
        <v>310</v>
      </c>
      <c r="C224" s="36" t="s">
        <v>305</v>
      </c>
      <c r="D224" s="40">
        <v>0</v>
      </c>
      <c r="E224" s="41"/>
      <c r="F224" s="41">
        <v>652</v>
      </c>
      <c r="G224" s="41"/>
      <c r="H224" s="41">
        <v>352</v>
      </c>
      <c r="I224" s="41"/>
      <c r="J224" s="41">
        <v>681</v>
      </c>
      <c r="K224" s="41"/>
      <c r="L224" s="41">
        <v>245</v>
      </c>
      <c r="M224" s="39">
        <f>SUM(F224:L224)</f>
        <v>1930</v>
      </c>
    </row>
    <row r="225" spans="1:13" ht="15.75" x14ac:dyDescent="0.25">
      <c r="A225" s="2">
        <v>5</v>
      </c>
      <c r="B225" s="3" t="s">
        <v>320</v>
      </c>
      <c r="C225" s="36" t="s">
        <v>305</v>
      </c>
      <c r="D225" s="40">
        <v>0</v>
      </c>
      <c r="E225" s="41"/>
      <c r="F225" s="41">
        <v>78.5</v>
      </c>
      <c r="G225" s="41"/>
      <c r="H225" s="41">
        <v>45</v>
      </c>
      <c r="I225" s="41"/>
      <c r="J225" s="41">
        <v>27</v>
      </c>
      <c r="K225" s="41"/>
      <c r="L225" s="41">
        <v>6.5</v>
      </c>
      <c r="M225" s="39">
        <f t="shared" ref="M225:M235" si="13">SUM(F225:L225)</f>
        <v>157</v>
      </c>
    </row>
    <row r="226" spans="1:13" ht="15.75" x14ac:dyDescent="0.25">
      <c r="A226" s="2">
        <v>6</v>
      </c>
      <c r="B226" s="3" t="s">
        <v>311</v>
      </c>
      <c r="C226" s="36" t="s">
        <v>305</v>
      </c>
      <c r="D226" s="40">
        <v>0</v>
      </c>
      <c r="E226" s="41"/>
      <c r="F226" s="41">
        <v>82</v>
      </c>
      <c r="G226" s="41"/>
      <c r="H226" s="41">
        <v>20</v>
      </c>
      <c r="I226" s="41"/>
      <c r="J226" s="41">
        <v>20</v>
      </c>
      <c r="K226" s="41"/>
      <c r="L226" s="41">
        <v>5</v>
      </c>
      <c r="M226" s="39">
        <f t="shared" si="13"/>
        <v>127</v>
      </c>
    </row>
    <row r="227" spans="1:13" ht="15.75" x14ac:dyDescent="0.25">
      <c r="A227" s="2">
        <v>7</v>
      </c>
      <c r="B227" s="3" t="s">
        <v>316</v>
      </c>
      <c r="C227" s="36" t="s">
        <v>317</v>
      </c>
      <c r="D227" s="40">
        <v>0</v>
      </c>
      <c r="E227" s="41"/>
      <c r="F227" s="41">
        <v>192</v>
      </c>
      <c r="G227" s="41"/>
      <c r="H227" s="41">
        <v>104</v>
      </c>
      <c r="I227" s="41"/>
      <c r="J227" s="41">
        <v>163</v>
      </c>
      <c r="K227" s="41"/>
      <c r="L227" s="41">
        <v>21</v>
      </c>
      <c r="M227" s="39">
        <f t="shared" si="13"/>
        <v>480</v>
      </c>
    </row>
    <row r="228" spans="1:13" ht="15.75" x14ac:dyDescent="0.25">
      <c r="A228" s="2">
        <v>8</v>
      </c>
      <c r="B228" s="3" t="s">
        <v>321</v>
      </c>
      <c r="C228" s="36" t="s">
        <v>305</v>
      </c>
      <c r="D228" s="40">
        <v>0</v>
      </c>
      <c r="E228" s="41"/>
      <c r="F228" s="41">
        <v>321</v>
      </c>
      <c r="G228" s="41"/>
      <c r="H228" s="41">
        <v>121</v>
      </c>
      <c r="I228" s="41"/>
      <c r="J228" s="41">
        <v>823</v>
      </c>
      <c r="K228" s="41"/>
      <c r="L228" s="41">
        <v>40</v>
      </c>
      <c r="M228" s="39">
        <f t="shared" si="13"/>
        <v>1305</v>
      </c>
    </row>
    <row r="229" spans="1:13" ht="15.75" x14ac:dyDescent="0.25">
      <c r="A229" s="2">
        <v>9</v>
      </c>
      <c r="B229" s="3" t="s">
        <v>322</v>
      </c>
      <c r="C229" s="36" t="s">
        <v>305</v>
      </c>
      <c r="D229" s="40">
        <v>0</v>
      </c>
      <c r="E229" s="41"/>
      <c r="F229" s="41">
        <v>144</v>
      </c>
      <c r="G229" s="41"/>
      <c r="H229" s="41">
        <v>40</v>
      </c>
      <c r="I229" s="41"/>
      <c r="J229" s="41">
        <v>53</v>
      </c>
      <c r="K229" s="41"/>
      <c r="L229" s="41">
        <v>26</v>
      </c>
      <c r="M229" s="39">
        <f t="shared" si="13"/>
        <v>263</v>
      </c>
    </row>
    <row r="230" spans="1:13" ht="15.75" x14ac:dyDescent="0.25">
      <c r="A230" s="2">
        <v>10</v>
      </c>
      <c r="B230" s="3" t="s">
        <v>324</v>
      </c>
      <c r="C230" s="36" t="s">
        <v>325</v>
      </c>
      <c r="D230" s="40">
        <v>0</v>
      </c>
      <c r="E230" s="41"/>
      <c r="F230" s="71">
        <v>121</v>
      </c>
      <c r="G230" s="20"/>
      <c r="H230" s="71">
        <v>57</v>
      </c>
      <c r="I230" s="20"/>
      <c r="J230" s="71">
        <v>19</v>
      </c>
      <c r="K230" s="20"/>
      <c r="L230" s="71">
        <v>4</v>
      </c>
      <c r="M230" s="39">
        <f t="shared" si="13"/>
        <v>201</v>
      </c>
    </row>
    <row r="231" spans="1:13" ht="15.75" x14ac:dyDescent="0.25">
      <c r="A231" s="2">
        <v>11</v>
      </c>
      <c r="B231" s="3" t="s">
        <v>326</v>
      </c>
      <c r="C231" s="36" t="s">
        <v>327</v>
      </c>
      <c r="D231" s="40">
        <v>0</v>
      </c>
      <c r="E231" s="41"/>
      <c r="F231" s="71">
        <v>0</v>
      </c>
      <c r="G231" s="20"/>
      <c r="H231" s="71">
        <v>0</v>
      </c>
      <c r="I231" s="20"/>
      <c r="J231" s="71">
        <v>0</v>
      </c>
      <c r="K231" s="20"/>
      <c r="L231" s="71">
        <v>0</v>
      </c>
      <c r="M231" s="39">
        <f t="shared" si="13"/>
        <v>0</v>
      </c>
    </row>
    <row r="232" spans="1:13" ht="30" x14ac:dyDescent="0.25">
      <c r="A232" s="2">
        <v>12</v>
      </c>
      <c r="B232" s="3" t="s">
        <v>350</v>
      </c>
      <c r="C232" s="36" t="s">
        <v>351</v>
      </c>
      <c r="D232" s="40">
        <v>0</v>
      </c>
      <c r="E232" s="41"/>
      <c r="F232" s="71">
        <v>0.2</v>
      </c>
      <c r="G232" s="20"/>
      <c r="H232" s="71">
        <v>1.4</v>
      </c>
      <c r="I232" s="20"/>
      <c r="J232" s="71">
        <v>1.2</v>
      </c>
      <c r="K232" s="20"/>
      <c r="L232" s="71">
        <v>0</v>
      </c>
      <c r="M232" s="39">
        <f t="shared" si="13"/>
        <v>2.8</v>
      </c>
    </row>
    <row r="233" spans="1:13" ht="30" x14ac:dyDescent="0.25">
      <c r="A233" s="2">
        <v>13</v>
      </c>
      <c r="B233" s="3" t="s">
        <v>352</v>
      </c>
      <c r="C233" s="36" t="s">
        <v>353</v>
      </c>
      <c r="D233" s="40">
        <v>0</v>
      </c>
      <c r="E233" s="41"/>
      <c r="F233" s="71">
        <v>3</v>
      </c>
      <c r="G233" s="20"/>
      <c r="H233" s="71">
        <v>1</v>
      </c>
      <c r="I233" s="20"/>
      <c r="J233" s="71">
        <v>0</v>
      </c>
      <c r="K233" s="20"/>
      <c r="L233" s="71">
        <v>0</v>
      </c>
      <c r="M233" s="39">
        <f t="shared" si="13"/>
        <v>4</v>
      </c>
    </row>
    <row r="234" spans="1:13" ht="15.75" x14ac:dyDescent="0.25">
      <c r="A234" s="2">
        <v>14</v>
      </c>
      <c r="B234" s="3" t="s">
        <v>354</v>
      </c>
      <c r="C234" s="36" t="s">
        <v>355</v>
      </c>
      <c r="D234" s="40">
        <v>25</v>
      </c>
      <c r="E234" s="41"/>
      <c r="F234" s="72">
        <v>3</v>
      </c>
      <c r="G234" s="73"/>
      <c r="H234" s="72">
        <v>1</v>
      </c>
      <c r="I234" s="73"/>
      <c r="J234" s="72">
        <v>1</v>
      </c>
      <c r="K234" s="73"/>
      <c r="L234" s="72">
        <v>0</v>
      </c>
      <c r="M234" s="39">
        <f t="shared" si="13"/>
        <v>5</v>
      </c>
    </row>
    <row r="235" spans="1:13" ht="15.75" x14ac:dyDescent="0.25">
      <c r="A235" s="2">
        <v>15</v>
      </c>
      <c r="B235" s="3" t="s">
        <v>364</v>
      </c>
      <c r="C235" s="36" t="s">
        <v>305</v>
      </c>
      <c r="D235" s="40">
        <v>0</v>
      </c>
      <c r="E235" s="41"/>
      <c r="F235" s="72">
        <v>0</v>
      </c>
      <c r="G235" s="73"/>
      <c r="H235" s="72">
        <v>0</v>
      </c>
      <c r="I235" s="73"/>
      <c r="J235" s="72">
        <v>0</v>
      </c>
      <c r="K235" s="73"/>
      <c r="L235" s="72">
        <v>0</v>
      </c>
      <c r="M235" s="39">
        <f t="shared" si="13"/>
        <v>0</v>
      </c>
    </row>
    <row r="236" spans="1:13" ht="15.75" x14ac:dyDescent="0.25">
      <c r="A236" s="2"/>
      <c r="B236" s="3"/>
      <c r="C236" s="36"/>
      <c r="D236" s="40"/>
      <c r="E236" s="41"/>
      <c r="F236" s="72"/>
      <c r="G236" s="73"/>
      <c r="H236" s="72"/>
      <c r="I236" s="73"/>
      <c r="J236" s="72"/>
      <c r="K236" s="73"/>
      <c r="L236" s="72"/>
      <c r="M236" s="39"/>
    </row>
    <row r="237" spans="1:13" ht="15.75" x14ac:dyDescent="0.25">
      <c r="A237" s="2"/>
      <c r="B237" s="2"/>
      <c r="C237" s="74" t="s">
        <v>45</v>
      </c>
      <c r="D237" s="76">
        <f>SUM(D216:D231)</f>
        <v>0</v>
      </c>
      <c r="E237" s="50"/>
      <c r="F237" s="76">
        <f>SUM(F216:F235)</f>
        <v>4122.7</v>
      </c>
      <c r="G237" s="76"/>
      <c r="H237" s="76">
        <f>SUM(H216:H235)</f>
        <v>1215.4000000000001</v>
      </c>
      <c r="I237" s="76"/>
      <c r="J237" s="76">
        <f>SUM(J216:J236)</f>
        <v>2487.1999999999998</v>
      </c>
      <c r="K237" s="76"/>
      <c r="L237" s="76">
        <f>SUM(L216:L235)</f>
        <v>563.32999999999993</v>
      </c>
      <c r="M237" s="76">
        <f>SUM(M216:M235)</f>
        <v>8388.6859999999997</v>
      </c>
    </row>
    <row r="239" spans="1:13" ht="15.75" x14ac:dyDescent="0.25">
      <c r="A239" s="20"/>
      <c r="B239" s="83"/>
      <c r="C239" s="84" t="s">
        <v>328</v>
      </c>
      <c r="D239" s="85"/>
      <c r="E239" s="85"/>
      <c r="F239" s="86">
        <f t="shared" ref="F239:K239" si="14">SUM(F237,F207,F193,F183,F177,F168,F154,F141,F123,F117,F102,F24)</f>
        <v>9489.7000000000007</v>
      </c>
      <c r="G239" s="86">
        <f t="shared" si="14"/>
        <v>0</v>
      </c>
      <c r="H239" s="86">
        <f>SUM(H237,H207,H193,H183,H177,H168,H154,H141,H123,H117,H102,H24)</f>
        <v>3932.4</v>
      </c>
      <c r="I239" s="86">
        <f t="shared" ref="I239" si="15">SUM(I237,I207,I193,I183,I177,I168,I154,I141,I123,I117,I102,I24)</f>
        <v>0</v>
      </c>
      <c r="J239" s="86">
        <f>SUM(J237,J207,J193,J183,J177,J168,J154,J141,J123,J117,J102,J24)</f>
        <v>3582.2</v>
      </c>
      <c r="K239" s="86">
        <f t="shared" si="14"/>
        <v>0</v>
      </c>
      <c r="L239" s="86">
        <f>SUM(L237,L207,L193,L183,L177,L168,L154,L141,L123,L117,L102,L24)</f>
        <v>918.32999999999993</v>
      </c>
      <c r="M239" s="86">
        <v>20133</v>
      </c>
    </row>
    <row r="240" spans="1:13" x14ac:dyDescent="0.25">
      <c r="A240" s="87"/>
      <c r="B240" s="87"/>
      <c r="C240" s="88" t="s">
        <v>329</v>
      </c>
      <c r="D240" s="89"/>
      <c r="E240" s="89"/>
      <c r="F240" s="90">
        <f>F239/LEFT($M$2,2)</f>
        <v>306.11935483870968</v>
      </c>
      <c r="G240" s="90">
        <f t="shared" ref="G240:M240" si="16">G239/LEFT($M$2,2)</f>
        <v>0</v>
      </c>
      <c r="H240" s="90">
        <f t="shared" si="16"/>
        <v>126.85161290322581</v>
      </c>
      <c r="I240" s="90">
        <f t="shared" si="16"/>
        <v>0</v>
      </c>
      <c r="J240" s="90">
        <f t="shared" si="16"/>
        <v>115.55483870967741</v>
      </c>
      <c r="K240" s="90">
        <f t="shared" si="16"/>
        <v>0</v>
      </c>
      <c r="L240" s="90">
        <f>L239/31</f>
        <v>29.623548387096772</v>
      </c>
      <c r="M240" s="90">
        <f t="shared" si="16"/>
        <v>649.45161290322585</v>
      </c>
    </row>
    <row r="242" spans="1:13" x14ac:dyDescent="0.25">
      <c r="A242">
        <v>1</v>
      </c>
      <c r="B242" s="174" t="s">
        <v>574</v>
      </c>
      <c r="C242" s="174"/>
      <c r="D242" s="174"/>
      <c r="E242" s="174"/>
      <c r="F242" s="174"/>
      <c r="G242" s="174"/>
      <c r="H242" s="174"/>
      <c r="I242" s="174"/>
      <c r="J242" s="174"/>
      <c r="K242" s="174"/>
      <c r="L242" s="174"/>
      <c r="M242" s="174"/>
    </row>
    <row r="243" spans="1:13" x14ac:dyDescent="0.25">
      <c r="B243" s="91"/>
      <c r="C243" s="114"/>
      <c r="D243" s="92"/>
      <c r="E243" s="92"/>
      <c r="F243" s="92"/>
      <c r="G243" s="92"/>
      <c r="H243" s="92"/>
      <c r="I243" s="92"/>
      <c r="J243" s="92"/>
      <c r="K243" s="92"/>
    </row>
    <row r="244" spans="1:13" x14ac:dyDescent="0.25">
      <c r="A244">
        <v>2</v>
      </c>
      <c r="B244" s="250" t="s">
        <v>566</v>
      </c>
      <c r="C244" s="250"/>
      <c r="D244" s="250"/>
      <c r="E244" s="250"/>
      <c r="F244" s="250"/>
      <c r="G244" s="250"/>
      <c r="H244" s="250"/>
      <c r="I244" s="250"/>
      <c r="J244" s="250"/>
      <c r="K244" s="250"/>
      <c r="L244" s="250"/>
      <c r="M244" s="250"/>
    </row>
    <row r="245" spans="1:13" x14ac:dyDescent="0.25">
      <c r="B245" s="91"/>
      <c r="C245" s="91"/>
      <c r="D245" s="91"/>
      <c r="E245" s="91"/>
      <c r="F245" s="91"/>
      <c r="G245" s="91"/>
      <c r="H245" s="114"/>
      <c r="I245" s="91"/>
      <c r="J245" s="91"/>
      <c r="K245" s="91"/>
    </row>
    <row r="246" spans="1:13" x14ac:dyDescent="0.25">
      <c r="A246">
        <v>3</v>
      </c>
      <c r="B246" s="176" t="s">
        <v>575</v>
      </c>
      <c r="C246" s="176"/>
      <c r="D246" s="176"/>
      <c r="E246" s="176"/>
      <c r="F246" s="176"/>
      <c r="G246" s="176"/>
      <c r="H246" s="176"/>
      <c r="I246" s="176"/>
      <c r="J246" s="176"/>
      <c r="K246" s="176"/>
      <c r="L246" s="176"/>
      <c r="M246" s="176"/>
    </row>
    <row r="247" spans="1:13" x14ac:dyDescent="0.25">
      <c r="B247" s="93"/>
      <c r="C247" s="93"/>
      <c r="D247" s="93"/>
      <c r="E247" s="93"/>
      <c r="F247" s="93"/>
      <c r="G247" s="93"/>
      <c r="H247" s="93"/>
      <c r="I247" s="93"/>
    </row>
    <row r="248" spans="1:13" x14ac:dyDescent="0.25">
      <c r="A248">
        <v>4</v>
      </c>
      <c r="B248" s="177" t="s">
        <v>567</v>
      </c>
      <c r="C248" s="177"/>
      <c r="D248" s="177"/>
      <c r="E248" s="177"/>
      <c r="F248" s="177"/>
      <c r="G248" s="177"/>
      <c r="H248" s="177"/>
      <c r="I248" s="177"/>
      <c r="J248" s="177"/>
      <c r="K248" s="177"/>
      <c r="L248" s="177"/>
      <c r="M248" s="177"/>
    </row>
  </sheetData>
  <mergeCells count="35"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  <mergeCell ref="A185:M185"/>
    <mergeCell ref="I4:J4"/>
    <mergeCell ref="K4:L4"/>
    <mergeCell ref="A5:M6"/>
    <mergeCell ref="A26:M27"/>
    <mergeCell ref="A104:M105"/>
    <mergeCell ref="A119:M120"/>
    <mergeCell ref="A125:M126"/>
    <mergeCell ref="A143:M144"/>
    <mergeCell ref="A156:M157"/>
    <mergeCell ref="A170:M171"/>
    <mergeCell ref="A179:M180"/>
    <mergeCell ref="B242:M242"/>
    <mergeCell ref="B244:M244"/>
    <mergeCell ref="B246:M246"/>
    <mergeCell ref="B248:M248"/>
    <mergeCell ref="A195:M196"/>
    <mergeCell ref="A211:M212"/>
    <mergeCell ref="D213:D215"/>
    <mergeCell ref="E213:L213"/>
    <mergeCell ref="E214:F214"/>
    <mergeCell ref="G214:H214"/>
    <mergeCell ref="I214:J214"/>
    <mergeCell ref="K214:L214"/>
    <mergeCell ref="M214:M2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6"/>
  <sheetViews>
    <sheetView topLeftCell="A228" workbookViewId="0">
      <selection activeCell="S250" sqref="S250"/>
    </sheetView>
  </sheetViews>
  <sheetFormatPr defaultRowHeight="15" x14ac:dyDescent="0.25"/>
  <cols>
    <col min="1" max="1" width="9.7109375" customWidth="1"/>
    <col min="2" max="2" width="30.85546875" customWidth="1"/>
    <col min="3" max="3" width="28.5703125" customWidth="1"/>
    <col min="4" max="4" width="9.7109375" customWidth="1"/>
    <col min="5" max="5" width="9.7109375" hidden="1" customWidth="1"/>
    <col min="6" max="6" width="9.7109375" customWidth="1"/>
    <col min="7" max="7" width="9.7109375" hidden="1" customWidth="1"/>
    <col min="8" max="8" width="9.7109375" customWidth="1"/>
    <col min="9" max="9" width="9.7109375" hidden="1" customWidth="1"/>
    <col min="10" max="10" width="9.7109375" customWidth="1"/>
    <col min="11" max="11" width="9.7109375" hidden="1" customWidth="1"/>
    <col min="12" max="12" width="12" customWidth="1"/>
    <col min="13" max="13" width="9.7109375" customWidth="1"/>
  </cols>
  <sheetData>
    <row r="1" spans="1:13" ht="18" x14ac:dyDescent="0.25">
      <c r="A1" s="211" t="s">
        <v>372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3"/>
    </row>
    <row r="2" spans="1:13" x14ac:dyDescent="0.25">
      <c r="A2" s="214" t="s">
        <v>1</v>
      </c>
      <c r="B2" s="217" t="s">
        <v>2</v>
      </c>
      <c r="C2" s="220" t="s">
        <v>3</v>
      </c>
      <c r="D2" s="221">
        <v>43617</v>
      </c>
      <c r="E2" s="222"/>
      <c r="F2" s="222"/>
      <c r="G2" s="222"/>
      <c r="H2" s="222"/>
      <c r="I2" s="222"/>
      <c r="J2" s="222"/>
      <c r="K2" s="222"/>
      <c r="L2" s="223"/>
      <c r="M2" s="1" t="s">
        <v>358</v>
      </c>
    </row>
    <row r="3" spans="1:13" x14ac:dyDescent="0.25">
      <c r="A3" s="215"/>
      <c r="B3" s="218"/>
      <c r="C3" s="218"/>
      <c r="D3" s="224" t="s">
        <v>5</v>
      </c>
      <c r="E3" s="226" t="s">
        <v>6</v>
      </c>
      <c r="F3" s="227"/>
      <c r="G3" s="227"/>
      <c r="H3" s="227"/>
      <c r="I3" s="227"/>
      <c r="J3" s="227"/>
      <c r="K3" s="227"/>
      <c r="L3" s="228"/>
      <c r="M3" s="229" t="s">
        <v>7</v>
      </c>
    </row>
    <row r="4" spans="1:13" x14ac:dyDescent="0.25">
      <c r="A4" s="216"/>
      <c r="B4" s="219"/>
      <c r="C4" s="219"/>
      <c r="D4" s="225"/>
      <c r="E4" s="226" t="s">
        <v>8</v>
      </c>
      <c r="F4" s="191"/>
      <c r="G4" s="190" t="s">
        <v>9</v>
      </c>
      <c r="H4" s="191"/>
      <c r="I4" s="190" t="s">
        <v>10</v>
      </c>
      <c r="J4" s="191"/>
      <c r="K4" s="190" t="s">
        <v>11</v>
      </c>
      <c r="L4" s="192"/>
      <c r="M4" s="230"/>
    </row>
    <row r="5" spans="1:13" x14ac:dyDescent="0.25">
      <c r="A5" s="193" t="s">
        <v>12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3" x14ac:dyDescent="0.25">
      <c r="A6" s="196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8"/>
    </row>
    <row r="7" spans="1:13" x14ac:dyDescent="0.25">
      <c r="A7" s="2">
        <v>1</v>
      </c>
      <c r="B7" s="3" t="s">
        <v>13</v>
      </c>
      <c r="C7" s="4" t="s">
        <v>14</v>
      </c>
      <c r="D7" s="5">
        <v>25</v>
      </c>
      <c r="E7" s="6"/>
      <c r="F7" s="7">
        <v>50</v>
      </c>
      <c r="G7" s="6"/>
      <c r="H7" s="7">
        <v>10</v>
      </c>
      <c r="I7" s="6"/>
      <c r="J7" s="7">
        <v>2</v>
      </c>
      <c r="K7" s="6"/>
      <c r="L7" s="7">
        <v>1</v>
      </c>
      <c r="M7" s="8">
        <f>SUM(F7:L7)</f>
        <v>63</v>
      </c>
    </row>
    <row r="8" spans="1:13" x14ac:dyDescent="0.25">
      <c r="A8" s="2">
        <v>2</v>
      </c>
      <c r="B8" s="3" t="s">
        <v>15</v>
      </c>
      <c r="C8" s="4" t="s">
        <v>16</v>
      </c>
      <c r="D8" s="5">
        <v>15</v>
      </c>
      <c r="E8" s="6"/>
      <c r="F8" s="7">
        <v>25</v>
      </c>
      <c r="G8" s="6"/>
      <c r="H8" s="7">
        <v>5</v>
      </c>
      <c r="I8" s="6"/>
      <c r="J8" s="7">
        <v>1</v>
      </c>
      <c r="K8" s="6"/>
      <c r="L8" s="7">
        <v>1</v>
      </c>
      <c r="M8" s="8">
        <f t="shared" ref="M8:M23" si="0">SUM(F8:L8)</f>
        <v>32</v>
      </c>
    </row>
    <row r="9" spans="1:13" x14ac:dyDescent="0.25">
      <c r="A9" s="2">
        <v>3</v>
      </c>
      <c r="B9" s="3" t="s">
        <v>17</v>
      </c>
      <c r="C9" s="4" t="s">
        <v>18</v>
      </c>
      <c r="D9" s="5">
        <v>10</v>
      </c>
      <c r="E9" s="6"/>
      <c r="F9" s="7">
        <v>15</v>
      </c>
      <c r="G9" s="6"/>
      <c r="H9" s="7">
        <v>5</v>
      </c>
      <c r="I9" s="6"/>
      <c r="J9" s="7">
        <v>2</v>
      </c>
      <c r="K9" s="6"/>
      <c r="L9" s="7">
        <v>0</v>
      </c>
      <c r="M9" s="8">
        <f t="shared" si="0"/>
        <v>22</v>
      </c>
    </row>
    <row r="10" spans="1:13" x14ac:dyDescent="0.25">
      <c r="A10" s="2">
        <v>4</v>
      </c>
      <c r="B10" s="3" t="s">
        <v>19</v>
      </c>
      <c r="C10" s="4" t="s">
        <v>20</v>
      </c>
      <c r="D10" s="5">
        <v>16</v>
      </c>
      <c r="E10" s="6"/>
      <c r="F10" s="7">
        <v>20</v>
      </c>
      <c r="G10" s="6"/>
      <c r="H10" s="7">
        <v>5</v>
      </c>
      <c r="I10" s="6"/>
      <c r="J10" s="7">
        <v>2</v>
      </c>
      <c r="K10" s="6"/>
      <c r="L10" s="7">
        <v>0</v>
      </c>
      <c r="M10" s="8">
        <f t="shared" si="0"/>
        <v>27</v>
      </c>
    </row>
    <row r="11" spans="1:13" x14ac:dyDescent="0.25">
      <c r="A11" s="2">
        <v>5</v>
      </c>
      <c r="B11" s="3" t="s">
        <v>21</v>
      </c>
      <c r="C11" s="4" t="s">
        <v>22</v>
      </c>
      <c r="D11" s="5">
        <v>1</v>
      </c>
      <c r="E11" s="6"/>
      <c r="F11" s="7">
        <v>15</v>
      </c>
      <c r="G11" s="6"/>
      <c r="H11" s="7">
        <v>3</v>
      </c>
      <c r="I11" s="6"/>
      <c r="J11" s="7">
        <v>2</v>
      </c>
      <c r="K11" s="6"/>
      <c r="L11" s="7">
        <v>1</v>
      </c>
      <c r="M11" s="8">
        <f t="shared" si="0"/>
        <v>21</v>
      </c>
    </row>
    <row r="12" spans="1:13" x14ac:dyDescent="0.25">
      <c r="A12" s="2">
        <v>6</v>
      </c>
      <c r="B12" s="3" t="s">
        <v>23</v>
      </c>
      <c r="C12" s="4" t="s">
        <v>24</v>
      </c>
      <c r="D12" s="5">
        <v>25</v>
      </c>
      <c r="E12" s="6"/>
      <c r="F12" s="7">
        <v>20</v>
      </c>
      <c r="G12" s="6"/>
      <c r="H12" s="7">
        <v>5</v>
      </c>
      <c r="I12" s="6"/>
      <c r="J12" s="7">
        <v>2</v>
      </c>
      <c r="K12" s="6"/>
      <c r="L12" s="7">
        <v>1</v>
      </c>
      <c r="M12" s="8">
        <f>SUM(F12:L12)</f>
        <v>28</v>
      </c>
    </row>
    <row r="13" spans="1:13" x14ac:dyDescent="0.25">
      <c r="A13" s="2">
        <v>7</v>
      </c>
      <c r="B13" s="3" t="s">
        <v>25</v>
      </c>
      <c r="C13" s="4" t="s">
        <v>26</v>
      </c>
      <c r="D13" s="5">
        <v>10</v>
      </c>
      <c r="E13" s="6"/>
      <c r="F13" s="7">
        <v>15</v>
      </c>
      <c r="G13" s="6"/>
      <c r="H13" s="7">
        <v>3</v>
      </c>
      <c r="I13" s="6"/>
      <c r="J13" s="7">
        <v>2</v>
      </c>
      <c r="K13" s="6"/>
      <c r="L13" s="7">
        <v>0</v>
      </c>
      <c r="M13" s="8">
        <f t="shared" si="0"/>
        <v>20</v>
      </c>
    </row>
    <row r="14" spans="1:13" x14ac:dyDescent="0.25">
      <c r="A14" s="2">
        <v>8</v>
      </c>
      <c r="B14" s="3" t="s">
        <v>27</v>
      </c>
      <c r="C14" s="4" t="s">
        <v>28</v>
      </c>
      <c r="D14" s="5">
        <v>20</v>
      </c>
      <c r="E14" s="6"/>
      <c r="F14" s="7">
        <v>34</v>
      </c>
      <c r="G14" s="6"/>
      <c r="H14" s="7">
        <v>4</v>
      </c>
      <c r="I14" s="6"/>
      <c r="J14" s="7">
        <v>2</v>
      </c>
      <c r="K14" s="6"/>
      <c r="L14" s="7">
        <v>1</v>
      </c>
      <c r="M14" s="8">
        <f t="shared" si="0"/>
        <v>41</v>
      </c>
    </row>
    <row r="15" spans="1:13" x14ac:dyDescent="0.25">
      <c r="A15" s="2">
        <v>9</v>
      </c>
      <c r="B15" s="3" t="s">
        <v>29</v>
      </c>
      <c r="C15" s="4" t="s">
        <v>30</v>
      </c>
      <c r="D15" s="5">
        <v>15</v>
      </c>
      <c r="E15" s="6"/>
      <c r="F15" s="7">
        <v>20</v>
      </c>
      <c r="G15" s="6"/>
      <c r="H15" s="7">
        <v>4</v>
      </c>
      <c r="I15" s="6"/>
      <c r="J15" s="7">
        <v>1</v>
      </c>
      <c r="K15" s="6"/>
      <c r="L15" s="7">
        <v>1</v>
      </c>
      <c r="M15" s="8">
        <f t="shared" si="0"/>
        <v>26</v>
      </c>
    </row>
    <row r="16" spans="1:13" x14ac:dyDescent="0.25">
      <c r="A16" s="2">
        <v>10</v>
      </c>
      <c r="B16" s="3" t="s">
        <v>31</v>
      </c>
      <c r="C16" s="4" t="s">
        <v>32</v>
      </c>
      <c r="D16" s="5">
        <v>10</v>
      </c>
      <c r="E16" s="6"/>
      <c r="F16" s="7">
        <v>10</v>
      </c>
      <c r="G16" s="6"/>
      <c r="H16" s="7">
        <v>3</v>
      </c>
      <c r="I16" s="6"/>
      <c r="J16" s="7">
        <v>1</v>
      </c>
      <c r="K16" s="6"/>
      <c r="L16" s="7">
        <v>0</v>
      </c>
      <c r="M16" s="8">
        <f t="shared" si="0"/>
        <v>14</v>
      </c>
    </row>
    <row r="17" spans="1:13" x14ac:dyDescent="0.25">
      <c r="A17" s="2">
        <v>11</v>
      </c>
      <c r="B17" s="3" t="s">
        <v>33</v>
      </c>
      <c r="C17" s="4" t="s">
        <v>34</v>
      </c>
      <c r="D17" s="5">
        <v>2</v>
      </c>
      <c r="E17" s="6"/>
      <c r="F17" s="7">
        <v>10</v>
      </c>
      <c r="G17" s="6"/>
      <c r="H17" s="7">
        <v>4</v>
      </c>
      <c r="I17" s="6"/>
      <c r="J17" s="7">
        <v>1</v>
      </c>
      <c r="K17" s="6"/>
      <c r="L17" s="7">
        <v>1</v>
      </c>
      <c r="M17" s="8">
        <f t="shared" si="0"/>
        <v>16</v>
      </c>
    </row>
    <row r="18" spans="1:13" x14ac:dyDescent="0.25">
      <c r="A18" s="2">
        <v>12</v>
      </c>
      <c r="B18" s="3" t="s">
        <v>35</v>
      </c>
      <c r="C18" s="4" t="s">
        <v>36</v>
      </c>
      <c r="D18" s="5">
        <v>10</v>
      </c>
      <c r="E18" s="6"/>
      <c r="F18" s="7">
        <v>10</v>
      </c>
      <c r="G18" s="6"/>
      <c r="H18" s="7">
        <v>3</v>
      </c>
      <c r="I18" s="6"/>
      <c r="J18" s="7">
        <v>1</v>
      </c>
      <c r="K18" s="6"/>
      <c r="L18" s="7">
        <v>1</v>
      </c>
      <c r="M18" s="8">
        <f t="shared" si="0"/>
        <v>15</v>
      </c>
    </row>
    <row r="19" spans="1:13" x14ac:dyDescent="0.25">
      <c r="A19" s="2">
        <v>13</v>
      </c>
      <c r="B19" s="3" t="s">
        <v>37</v>
      </c>
      <c r="C19" s="4" t="s">
        <v>38</v>
      </c>
      <c r="D19" s="9">
        <v>5</v>
      </c>
      <c r="E19" s="6"/>
      <c r="F19" s="7">
        <v>3</v>
      </c>
      <c r="G19" s="6"/>
      <c r="H19" s="7">
        <v>2</v>
      </c>
      <c r="I19" s="6"/>
      <c r="J19" s="7">
        <v>1</v>
      </c>
      <c r="K19" s="6"/>
      <c r="L19" s="7">
        <v>1</v>
      </c>
      <c r="M19" s="8">
        <f t="shared" si="0"/>
        <v>7</v>
      </c>
    </row>
    <row r="20" spans="1:13" x14ac:dyDescent="0.25">
      <c r="A20" s="2">
        <v>14</v>
      </c>
      <c r="B20" s="3" t="s">
        <v>39</v>
      </c>
      <c r="C20" s="4" t="s">
        <v>38</v>
      </c>
      <c r="D20" s="9">
        <v>0</v>
      </c>
      <c r="E20" s="6"/>
      <c r="F20" s="7">
        <v>2</v>
      </c>
      <c r="G20" s="6"/>
      <c r="H20" s="7">
        <v>1</v>
      </c>
      <c r="I20" s="6"/>
      <c r="J20" s="7">
        <v>1</v>
      </c>
      <c r="K20" s="6"/>
      <c r="L20" s="7">
        <v>0</v>
      </c>
      <c r="M20" s="8">
        <f t="shared" si="0"/>
        <v>4</v>
      </c>
    </row>
    <row r="21" spans="1:13" x14ac:dyDescent="0.25">
      <c r="A21" s="2">
        <v>15</v>
      </c>
      <c r="B21" s="3" t="s">
        <v>41</v>
      </c>
      <c r="C21" s="4" t="s">
        <v>38</v>
      </c>
      <c r="D21" s="9">
        <v>20</v>
      </c>
      <c r="E21" s="6"/>
      <c r="F21" s="7">
        <v>35</v>
      </c>
      <c r="G21" s="6"/>
      <c r="H21" s="7">
        <v>5</v>
      </c>
      <c r="I21" s="6"/>
      <c r="J21" s="7">
        <v>1</v>
      </c>
      <c r="K21" s="6"/>
      <c r="L21" s="7">
        <v>1</v>
      </c>
      <c r="M21" s="8">
        <f t="shared" si="0"/>
        <v>42</v>
      </c>
    </row>
    <row r="22" spans="1:13" x14ac:dyDescent="0.25">
      <c r="A22" s="2">
        <v>16</v>
      </c>
      <c r="B22" s="3" t="s">
        <v>42</v>
      </c>
      <c r="C22" s="4" t="s">
        <v>43</v>
      </c>
      <c r="D22" s="9">
        <v>6</v>
      </c>
      <c r="E22" s="6"/>
      <c r="F22" s="7">
        <v>6</v>
      </c>
      <c r="G22" s="6"/>
      <c r="H22" s="7">
        <v>3</v>
      </c>
      <c r="I22" s="6"/>
      <c r="J22" s="7">
        <v>1</v>
      </c>
      <c r="K22" s="6"/>
      <c r="L22" s="7">
        <v>1</v>
      </c>
      <c r="M22" s="8">
        <f>SUM(F22:L22)</f>
        <v>11</v>
      </c>
    </row>
    <row r="23" spans="1:13" x14ac:dyDescent="0.25">
      <c r="A23" s="2">
        <v>17</v>
      </c>
      <c r="B23" s="3" t="s">
        <v>44</v>
      </c>
      <c r="C23" s="4" t="s">
        <v>38</v>
      </c>
      <c r="D23" s="9">
        <v>6</v>
      </c>
      <c r="E23" s="6"/>
      <c r="F23" s="7">
        <v>6</v>
      </c>
      <c r="G23" s="6"/>
      <c r="H23" s="7">
        <v>1</v>
      </c>
      <c r="I23" s="6"/>
      <c r="J23" s="7">
        <v>1</v>
      </c>
      <c r="K23" s="6"/>
      <c r="L23" s="7">
        <v>1</v>
      </c>
      <c r="M23" s="8">
        <f t="shared" si="0"/>
        <v>9</v>
      </c>
    </row>
    <row r="24" spans="1:13" x14ac:dyDescent="0.25">
      <c r="A24" s="2">
        <v>18</v>
      </c>
      <c r="B24" s="3" t="s">
        <v>373</v>
      </c>
      <c r="C24" s="4" t="s">
        <v>38</v>
      </c>
      <c r="D24" s="9">
        <v>5</v>
      </c>
      <c r="E24" s="6"/>
      <c r="F24" s="115">
        <v>4</v>
      </c>
      <c r="G24" s="6"/>
      <c r="H24" s="115">
        <v>1</v>
      </c>
      <c r="I24" s="6"/>
      <c r="J24" s="115">
        <v>1</v>
      </c>
      <c r="K24" s="6"/>
      <c r="L24" s="115">
        <v>1</v>
      </c>
      <c r="M24" s="8">
        <v>7</v>
      </c>
    </row>
    <row r="25" spans="1:13" x14ac:dyDescent="0.25">
      <c r="A25" s="2"/>
      <c r="B25" s="3"/>
      <c r="C25" s="4"/>
      <c r="D25" s="9"/>
      <c r="E25" s="6"/>
      <c r="F25" s="115"/>
      <c r="G25" s="6"/>
      <c r="H25" s="115"/>
      <c r="I25" s="6"/>
      <c r="J25" s="115"/>
      <c r="K25" s="6"/>
      <c r="L25" s="115"/>
      <c r="M25" s="8"/>
    </row>
    <row r="26" spans="1:13" x14ac:dyDescent="0.25">
      <c r="A26" s="2"/>
      <c r="B26" s="2"/>
      <c r="C26" s="10" t="s">
        <v>45</v>
      </c>
      <c r="D26" s="5">
        <f>SUM(D7:D25)</f>
        <v>201</v>
      </c>
      <c r="E26" s="6"/>
      <c r="F26" s="11">
        <f>SUM(F7:F25)</f>
        <v>300</v>
      </c>
      <c r="G26" s="11"/>
      <c r="H26" s="11">
        <f>SUM(H7:H25)</f>
        <v>67</v>
      </c>
      <c r="I26" s="11"/>
      <c r="J26" s="11">
        <f>SUM(J7:J25)</f>
        <v>25</v>
      </c>
      <c r="K26" s="11"/>
      <c r="L26" s="11">
        <f>SUM(L7:L25)</f>
        <v>13</v>
      </c>
      <c r="M26" s="8">
        <f>SUM(F26:L26)</f>
        <v>405</v>
      </c>
    </row>
    <row r="27" spans="1:13" x14ac:dyDescent="0.25">
      <c r="A27" s="12"/>
      <c r="B27" s="13"/>
      <c r="C27" s="14"/>
      <c r="D27" s="15"/>
      <c r="E27" s="16"/>
      <c r="F27" s="17"/>
      <c r="G27" s="17"/>
      <c r="H27" s="17"/>
      <c r="I27" s="17"/>
      <c r="J27" s="17"/>
      <c r="K27" s="17"/>
      <c r="L27" s="17"/>
      <c r="M27" s="18"/>
    </row>
    <row r="28" spans="1:13" x14ac:dyDescent="0.25">
      <c r="A28" s="199" t="s">
        <v>46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1"/>
    </row>
    <row r="29" spans="1:13" x14ac:dyDescent="0.25">
      <c r="A29" s="199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1"/>
    </row>
    <row r="30" spans="1:13" x14ac:dyDescent="0.25">
      <c r="A30" s="2">
        <v>19</v>
      </c>
      <c r="B30" s="3" t="s">
        <v>47</v>
      </c>
      <c r="C30" s="4" t="s">
        <v>48</v>
      </c>
      <c r="D30" s="5">
        <v>800</v>
      </c>
      <c r="E30" s="6"/>
      <c r="F30" s="7">
        <v>310</v>
      </c>
      <c r="G30" s="6"/>
      <c r="H30" s="7">
        <v>186</v>
      </c>
      <c r="I30" s="6"/>
      <c r="J30" s="7">
        <v>22</v>
      </c>
      <c r="K30" s="6"/>
      <c r="L30" s="6">
        <v>19</v>
      </c>
      <c r="M30" s="8">
        <f t="shared" ref="M30:M95" si="1">SUM(F30:L30)</f>
        <v>537</v>
      </c>
    </row>
    <row r="31" spans="1:13" x14ac:dyDescent="0.25">
      <c r="A31" s="2">
        <v>20</v>
      </c>
      <c r="B31" s="3" t="s">
        <v>49</v>
      </c>
      <c r="C31" s="4" t="s">
        <v>48</v>
      </c>
      <c r="D31" s="5">
        <v>35</v>
      </c>
      <c r="E31" s="6"/>
      <c r="F31" s="7">
        <v>19</v>
      </c>
      <c r="G31" s="6"/>
      <c r="H31" s="7">
        <v>8</v>
      </c>
      <c r="I31" s="6"/>
      <c r="J31" s="7">
        <v>2</v>
      </c>
      <c r="K31" s="6"/>
      <c r="L31" s="6">
        <v>1</v>
      </c>
      <c r="M31" s="8">
        <f t="shared" si="1"/>
        <v>30</v>
      </c>
    </row>
    <row r="32" spans="1:13" x14ac:dyDescent="0.25">
      <c r="A32" s="2">
        <v>21</v>
      </c>
      <c r="B32" s="3" t="s">
        <v>50</v>
      </c>
      <c r="C32" s="4" t="s">
        <v>48</v>
      </c>
      <c r="D32" s="5">
        <v>0</v>
      </c>
      <c r="E32" s="6"/>
      <c r="F32" s="7">
        <v>13</v>
      </c>
      <c r="G32" s="6"/>
      <c r="H32" s="7">
        <v>4</v>
      </c>
      <c r="I32" s="6"/>
      <c r="J32" s="7">
        <v>1</v>
      </c>
      <c r="K32" s="6"/>
      <c r="L32" s="6">
        <v>1</v>
      </c>
      <c r="M32" s="8">
        <f t="shared" si="1"/>
        <v>19</v>
      </c>
    </row>
    <row r="33" spans="1:13" x14ac:dyDescent="0.25">
      <c r="A33" s="2">
        <v>22</v>
      </c>
      <c r="B33" s="3" t="s">
        <v>51</v>
      </c>
      <c r="C33" s="4" t="s">
        <v>48</v>
      </c>
      <c r="D33" s="5">
        <v>20</v>
      </c>
      <c r="E33" s="6"/>
      <c r="F33" s="7">
        <v>34</v>
      </c>
      <c r="G33" s="6"/>
      <c r="H33" s="7">
        <v>9</v>
      </c>
      <c r="I33" s="6"/>
      <c r="J33" s="7">
        <v>4</v>
      </c>
      <c r="K33" s="6"/>
      <c r="L33" s="6">
        <v>1</v>
      </c>
      <c r="M33" s="8">
        <f t="shared" si="1"/>
        <v>48</v>
      </c>
    </row>
    <row r="34" spans="1:13" x14ac:dyDescent="0.25">
      <c r="A34" s="2">
        <v>23</v>
      </c>
      <c r="B34" s="3" t="s">
        <v>52</v>
      </c>
      <c r="C34" s="4" t="s">
        <v>53</v>
      </c>
      <c r="D34" s="5">
        <v>10</v>
      </c>
      <c r="E34" s="6"/>
      <c r="F34" s="7">
        <v>21</v>
      </c>
      <c r="G34" s="6"/>
      <c r="H34" s="7">
        <v>6</v>
      </c>
      <c r="I34" s="6"/>
      <c r="J34" s="7">
        <v>1</v>
      </c>
      <c r="K34" s="6"/>
      <c r="L34" s="6">
        <v>1</v>
      </c>
      <c r="M34" s="8">
        <f t="shared" si="1"/>
        <v>29</v>
      </c>
    </row>
    <row r="35" spans="1:13" ht="28.5" x14ac:dyDescent="0.25">
      <c r="A35" s="2">
        <v>24</v>
      </c>
      <c r="B35" s="3" t="s">
        <v>54</v>
      </c>
      <c r="C35" s="4" t="s">
        <v>55</v>
      </c>
      <c r="D35" s="5">
        <v>10</v>
      </c>
      <c r="E35" s="6"/>
      <c r="F35" s="7">
        <v>10</v>
      </c>
      <c r="G35" s="6"/>
      <c r="H35" s="7">
        <v>4</v>
      </c>
      <c r="I35" s="6"/>
      <c r="J35" s="7">
        <v>1</v>
      </c>
      <c r="K35" s="6"/>
      <c r="L35" s="6">
        <v>1</v>
      </c>
      <c r="M35" s="8">
        <f t="shared" si="1"/>
        <v>16</v>
      </c>
    </row>
    <row r="36" spans="1:13" x14ac:dyDescent="0.25">
      <c r="A36" s="2">
        <v>25</v>
      </c>
      <c r="B36" s="3" t="s">
        <v>56</v>
      </c>
      <c r="C36" s="4" t="s">
        <v>57</v>
      </c>
      <c r="D36" s="5">
        <v>15</v>
      </c>
      <c r="E36" s="6"/>
      <c r="F36" s="7">
        <v>30</v>
      </c>
      <c r="G36" s="6"/>
      <c r="H36" s="7">
        <v>5</v>
      </c>
      <c r="I36" s="6"/>
      <c r="J36" s="7">
        <v>1</v>
      </c>
      <c r="K36" s="6"/>
      <c r="L36" s="6">
        <v>1</v>
      </c>
      <c r="M36" s="8">
        <f t="shared" si="1"/>
        <v>37</v>
      </c>
    </row>
    <row r="37" spans="1:13" ht="28.5" x14ac:dyDescent="0.25">
      <c r="A37" s="2">
        <v>26</v>
      </c>
      <c r="B37" s="3" t="s">
        <v>58</v>
      </c>
      <c r="C37" s="4" t="s">
        <v>59</v>
      </c>
      <c r="D37" s="5">
        <v>15</v>
      </c>
      <c r="E37" s="6"/>
      <c r="F37" s="7">
        <v>35</v>
      </c>
      <c r="G37" s="6"/>
      <c r="H37" s="7">
        <v>5</v>
      </c>
      <c r="I37" s="6"/>
      <c r="J37" s="7">
        <v>2</v>
      </c>
      <c r="K37" s="6"/>
      <c r="L37" s="6">
        <v>1</v>
      </c>
      <c r="M37" s="8">
        <f t="shared" si="1"/>
        <v>43</v>
      </c>
    </row>
    <row r="38" spans="1:13" x14ac:dyDescent="0.25">
      <c r="A38" s="2">
        <v>27</v>
      </c>
      <c r="B38" s="3" t="s">
        <v>60</v>
      </c>
      <c r="C38" s="4" t="s">
        <v>61</v>
      </c>
      <c r="D38" s="5">
        <v>0</v>
      </c>
      <c r="E38" s="6"/>
      <c r="F38" s="7">
        <v>15</v>
      </c>
      <c r="G38" s="6"/>
      <c r="H38" s="7">
        <v>2</v>
      </c>
      <c r="I38" s="6"/>
      <c r="J38" s="7">
        <v>1</v>
      </c>
      <c r="K38" s="6"/>
      <c r="L38" s="6">
        <v>0</v>
      </c>
      <c r="M38" s="8">
        <f t="shared" si="1"/>
        <v>18</v>
      </c>
    </row>
    <row r="39" spans="1:13" x14ac:dyDescent="0.25">
      <c r="A39" s="2">
        <v>28</v>
      </c>
      <c r="B39" s="3" t="s">
        <v>62</v>
      </c>
      <c r="C39" s="4" t="s">
        <v>63</v>
      </c>
      <c r="D39" s="5">
        <v>5</v>
      </c>
      <c r="E39" s="6"/>
      <c r="F39" s="7">
        <v>7</v>
      </c>
      <c r="G39" s="6"/>
      <c r="H39" s="7">
        <v>2</v>
      </c>
      <c r="I39" s="6"/>
      <c r="J39" s="7">
        <v>2</v>
      </c>
      <c r="K39" s="6"/>
      <c r="L39" s="6">
        <v>0</v>
      </c>
      <c r="M39" s="8">
        <f t="shared" si="1"/>
        <v>11</v>
      </c>
    </row>
    <row r="40" spans="1:13" x14ac:dyDescent="0.25">
      <c r="A40" s="2">
        <v>29</v>
      </c>
      <c r="B40" s="3" t="s">
        <v>64</v>
      </c>
      <c r="C40" s="4" t="s">
        <v>63</v>
      </c>
      <c r="D40" s="5">
        <v>10</v>
      </c>
      <c r="E40" s="6"/>
      <c r="F40" s="7">
        <v>12</v>
      </c>
      <c r="G40" s="6"/>
      <c r="H40" s="7">
        <v>3</v>
      </c>
      <c r="I40" s="6"/>
      <c r="J40" s="7">
        <v>1</v>
      </c>
      <c r="K40" s="6"/>
      <c r="L40" s="6">
        <v>0</v>
      </c>
      <c r="M40" s="8">
        <f t="shared" si="1"/>
        <v>16</v>
      </c>
    </row>
    <row r="41" spans="1:13" ht="28.5" x14ac:dyDescent="0.25">
      <c r="A41" s="2">
        <v>30</v>
      </c>
      <c r="B41" s="3" t="s">
        <v>65</v>
      </c>
      <c r="C41" s="4" t="s">
        <v>66</v>
      </c>
      <c r="D41" s="5">
        <v>50</v>
      </c>
      <c r="E41" s="6"/>
      <c r="F41" s="7">
        <v>35</v>
      </c>
      <c r="G41" s="6"/>
      <c r="H41" s="7">
        <v>15</v>
      </c>
      <c r="I41" s="6"/>
      <c r="J41" s="7">
        <v>2</v>
      </c>
      <c r="K41" s="6"/>
      <c r="L41" s="6">
        <v>1</v>
      </c>
      <c r="M41" s="8">
        <f t="shared" si="1"/>
        <v>53</v>
      </c>
    </row>
    <row r="42" spans="1:13" x14ac:dyDescent="0.25">
      <c r="A42" s="2">
        <v>31</v>
      </c>
      <c r="B42" s="3" t="s">
        <v>67</v>
      </c>
      <c r="C42" s="4" t="s">
        <v>53</v>
      </c>
      <c r="D42" s="5">
        <v>0</v>
      </c>
      <c r="E42" s="6"/>
      <c r="F42" s="7">
        <v>6</v>
      </c>
      <c r="G42" s="6"/>
      <c r="H42" s="7">
        <v>1</v>
      </c>
      <c r="I42" s="6"/>
      <c r="J42" s="7">
        <v>0</v>
      </c>
      <c r="K42" s="6"/>
      <c r="L42" s="6">
        <v>0</v>
      </c>
      <c r="M42" s="8">
        <f t="shared" si="1"/>
        <v>7</v>
      </c>
    </row>
    <row r="43" spans="1:13" ht="28.5" x14ac:dyDescent="0.25">
      <c r="A43" s="2">
        <v>32</v>
      </c>
      <c r="B43" s="3" t="s">
        <v>68</v>
      </c>
      <c r="C43" s="4" t="s">
        <v>69</v>
      </c>
      <c r="D43" s="5">
        <v>15</v>
      </c>
      <c r="E43" s="6"/>
      <c r="F43" s="7">
        <v>24</v>
      </c>
      <c r="G43" s="6"/>
      <c r="H43" s="7">
        <v>4</v>
      </c>
      <c r="I43" s="6"/>
      <c r="J43" s="7">
        <v>1</v>
      </c>
      <c r="K43" s="6"/>
      <c r="L43" s="6">
        <v>0</v>
      </c>
      <c r="M43" s="8">
        <f t="shared" si="1"/>
        <v>29</v>
      </c>
    </row>
    <row r="44" spans="1:13" x14ac:dyDescent="0.25">
      <c r="A44" s="2">
        <v>33</v>
      </c>
      <c r="B44" s="3" t="s">
        <v>15</v>
      </c>
      <c r="C44" s="4" t="s">
        <v>71</v>
      </c>
      <c r="D44" s="5">
        <v>10</v>
      </c>
      <c r="E44" s="6"/>
      <c r="F44" s="7">
        <v>31</v>
      </c>
      <c r="G44" s="6"/>
      <c r="H44" s="7">
        <v>5</v>
      </c>
      <c r="I44" s="6"/>
      <c r="J44" s="7">
        <v>2</v>
      </c>
      <c r="K44" s="6"/>
      <c r="L44" s="6">
        <v>0</v>
      </c>
      <c r="M44" s="8">
        <f t="shared" si="1"/>
        <v>38</v>
      </c>
    </row>
    <row r="45" spans="1:13" x14ac:dyDescent="0.25">
      <c r="A45" s="2">
        <v>34</v>
      </c>
      <c r="B45" s="3" t="s">
        <v>72</v>
      </c>
      <c r="C45" s="4" t="s">
        <v>73</v>
      </c>
      <c r="D45" s="5">
        <v>15</v>
      </c>
      <c r="E45" s="6"/>
      <c r="F45" s="7">
        <v>29</v>
      </c>
      <c r="G45" s="6"/>
      <c r="H45" s="7">
        <v>7</v>
      </c>
      <c r="I45" s="6"/>
      <c r="J45" s="7">
        <v>2</v>
      </c>
      <c r="K45" s="6"/>
      <c r="L45" s="6">
        <v>0</v>
      </c>
      <c r="M45" s="8">
        <f t="shared" si="1"/>
        <v>38</v>
      </c>
    </row>
    <row r="46" spans="1:13" x14ac:dyDescent="0.25">
      <c r="A46" s="2">
        <v>35</v>
      </c>
      <c r="B46" s="3" t="s">
        <v>374</v>
      </c>
      <c r="C46" s="4" t="s">
        <v>344</v>
      </c>
      <c r="D46" s="9">
        <v>15</v>
      </c>
      <c r="E46" s="6"/>
      <c r="F46" s="7">
        <v>16</v>
      </c>
      <c r="G46" s="6"/>
      <c r="H46" s="7">
        <v>4</v>
      </c>
      <c r="I46" s="6"/>
      <c r="J46" s="7">
        <v>2</v>
      </c>
      <c r="K46" s="6"/>
      <c r="L46" s="6">
        <v>1</v>
      </c>
      <c r="M46" s="8">
        <f t="shared" si="1"/>
        <v>23</v>
      </c>
    </row>
    <row r="47" spans="1:13" x14ac:dyDescent="0.25">
      <c r="A47" s="2">
        <v>36</v>
      </c>
      <c r="B47" s="3" t="s">
        <v>75</v>
      </c>
      <c r="C47" s="4" t="s">
        <v>76</v>
      </c>
      <c r="D47" s="9">
        <v>0</v>
      </c>
      <c r="E47" s="6"/>
      <c r="F47" s="7">
        <v>11</v>
      </c>
      <c r="G47" s="6"/>
      <c r="H47" s="7">
        <v>3</v>
      </c>
      <c r="I47" s="6"/>
      <c r="J47" s="7">
        <v>0</v>
      </c>
      <c r="K47" s="6"/>
      <c r="L47" s="6">
        <v>0</v>
      </c>
      <c r="M47" s="8">
        <f t="shared" si="1"/>
        <v>14</v>
      </c>
    </row>
    <row r="48" spans="1:13" x14ac:dyDescent="0.25">
      <c r="A48" s="2">
        <v>37</v>
      </c>
      <c r="B48" s="3" t="s">
        <v>77</v>
      </c>
      <c r="C48" s="4" t="s">
        <v>78</v>
      </c>
      <c r="D48" s="5">
        <v>10</v>
      </c>
      <c r="E48" s="6"/>
      <c r="F48" s="7">
        <v>21</v>
      </c>
      <c r="G48" s="6"/>
      <c r="H48" s="7">
        <v>3</v>
      </c>
      <c r="I48" s="6"/>
      <c r="J48" s="7">
        <v>1</v>
      </c>
      <c r="K48" s="6"/>
      <c r="L48" s="6">
        <v>0</v>
      </c>
      <c r="M48" s="8">
        <f t="shared" si="1"/>
        <v>25</v>
      </c>
    </row>
    <row r="49" spans="1:13" x14ac:dyDescent="0.25">
      <c r="A49" s="2">
        <v>38</v>
      </c>
      <c r="B49" s="3" t="s">
        <v>79</v>
      </c>
      <c r="C49" s="4" t="s">
        <v>78</v>
      </c>
      <c r="D49" s="5">
        <v>5</v>
      </c>
      <c r="E49" s="6"/>
      <c r="F49" s="7">
        <v>4</v>
      </c>
      <c r="G49" s="6"/>
      <c r="H49" s="7">
        <v>1</v>
      </c>
      <c r="I49" s="6"/>
      <c r="J49" s="7">
        <v>1</v>
      </c>
      <c r="K49" s="6"/>
      <c r="L49" s="6">
        <v>0</v>
      </c>
      <c r="M49" s="8">
        <f t="shared" si="1"/>
        <v>6</v>
      </c>
    </row>
    <row r="50" spans="1:13" x14ac:dyDescent="0.25">
      <c r="A50" s="2">
        <v>39</v>
      </c>
      <c r="B50" s="3" t="s">
        <v>80</v>
      </c>
      <c r="C50" s="4" t="s">
        <v>78</v>
      </c>
      <c r="D50" s="5">
        <v>15</v>
      </c>
      <c r="E50" s="6"/>
      <c r="F50" s="7">
        <v>32</v>
      </c>
      <c r="G50" s="6"/>
      <c r="H50" s="7">
        <v>4</v>
      </c>
      <c r="I50" s="6"/>
      <c r="J50" s="7">
        <v>1</v>
      </c>
      <c r="K50" s="6"/>
      <c r="L50" s="6">
        <v>0</v>
      </c>
      <c r="M50" s="8">
        <f t="shared" si="1"/>
        <v>37</v>
      </c>
    </row>
    <row r="51" spans="1:13" x14ac:dyDescent="0.25">
      <c r="A51" s="2">
        <v>40</v>
      </c>
      <c r="B51" s="3" t="s">
        <v>81</v>
      </c>
      <c r="C51" s="4" t="s">
        <v>78</v>
      </c>
      <c r="D51" s="5">
        <v>0</v>
      </c>
      <c r="E51" s="6"/>
      <c r="F51" s="7">
        <v>2</v>
      </c>
      <c r="G51" s="6"/>
      <c r="H51" s="7">
        <v>1</v>
      </c>
      <c r="I51" s="6"/>
      <c r="J51" s="7">
        <v>1</v>
      </c>
      <c r="K51" s="6"/>
      <c r="L51" s="6">
        <v>0</v>
      </c>
      <c r="M51" s="8">
        <f t="shared" si="1"/>
        <v>4</v>
      </c>
    </row>
    <row r="52" spans="1:13" x14ac:dyDescent="0.25">
      <c r="A52" s="2">
        <v>41</v>
      </c>
      <c r="B52" s="3" t="s">
        <v>82</v>
      </c>
      <c r="C52" s="4" t="s">
        <v>78</v>
      </c>
      <c r="D52" s="5">
        <v>10</v>
      </c>
      <c r="E52" s="6"/>
      <c r="F52" s="7">
        <v>13</v>
      </c>
      <c r="G52" s="6"/>
      <c r="H52" s="7">
        <v>3</v>
      </c>
      <c r="I52" s="6"/>
      <c r="J52" s="7">
        <v>1</v>
      </c>
      <c r="K52" s="6"/>
      <c r="L52" s="6">
        <v>0</v>
      </c>
      <c r="M52" s="8">
        <f t="shared" si="1"/>
        <v>17</v>
      </c>
    </row>
    <row r="53" spans="1:13" x14ac:dyDescent="0.25">
      <c r="A53" s="2">
        <v>42</v>
      </c>
      <c r="B53" s="3" t="s">
        <v>83</v>
      </c>
      <c r="C53" s="4" t="s">
        <v>78</v>
      </c>
      <c r="D53" s="5">
        <v>70</v>
      </c>
      <c r="E53" s="6"/>
      <c r="F53" s="7">
        <v>56</v>
      </c>
      <c r="G53" s="6"/>
      <c r="H53" s="7">
        <v>26</v>
      </c>
      <c r="I53" s="6"/>
      <c r="J53" s="7">
        <v>2</v>
      </c>
      <c r="K53" s="6"/>
      <c r="L53" s="6">
        <v>1</v>
      </c>
      <c r="M53" s="8">
        <f t="shared" si="1"/>
        <v>85</v>
      </c>
    </row>
    <row r="54" spans="1:13" x14ac:dyDescent="0.25">
      <c r="A54" s="2">
        <v>43</v>
      </c>
      <c r="B54" s="3" t="s">
        <v>84</v>
      </c>
      <c r="C54" s="4" t="s">
        <v>85</v>
      </c>
      <c r="D54" s="5">
        <v>1</v>
      </c>
      <c r="E54" s="6"/>
      <c r="F54" s="7">
        <v>14</v>
      </c>
      <c r="G54" s="6"/>
      <c r="H54" s="7">
        <v>3</v>
      </c>
      <c r="I54" s="6"/>
      <c r="J54" s="7">
        <v>1</v>
      </c>
      <c r="K54" s="6"/>
      <c r="L54" s="6">
        <v>0</v>
      </c>
      <c r="M54" s="8">
        <f t="shared" si="1"/>
        <v>18</v>
      </c>
    </row>
    <row r="55" spans="1:13" x14ac:dyDescent="0.25">
      <c r="A55" s="2">
        <v>44</v>
      </c>
      <c r="B55" s="3" t="s">
        <v>86</v>
      </c>
      <c r="C55" s="4" t="s">
        <v>87</v>
      </c>
      <c r="D55" s="5">
        <v>4</v>
      </c>
      <c r="E55" s="6"/>
      <c r="F55" s="7">
        <v>7</v>
      </c>
      <c r="G55" s="6"/>
      <c r="H55" s="7">
        <v>2</v>
      </c>
      <c r="I55" s="6"/>
      <c r="J55" s="7">
        <v>1</v>
      </c>
      <c r="K55" s="6"/>
      <c r="L55" s="6">
        <v>0</v>
      </c>
      <c r="M55" s="8">
        <f t="shared" si="1"/>
        <v>10</v>
      </c>
    </row>
    <row r="56" spans="1:13" x14ac:dyDescent="0.25">
      <c r="A56" s="2">
        <v>45</v>
      </c>
      <c r="B56" s="3" t="s">
        <v>88</v>
      </c>
      <c r="C56" s="4" t="s">
        <v>89</v>
      </c>
      <c r="D56" s="19" t="s">
        <v>90</v>
      </c>
      <c r="E56" s="6"/>
      <c r="F56" s="7">
        <v>6</v>
      </c>
      <c r="G56" s="6"/>
      <c r="H56" s="7">
        <v>2</v>
      </c>
      <c r="I56" s="6"/>
      <c r="J56" s="7">
        <v>1</v>
      </c>
      <c r="K56" s="6"/>
      <c r="L56" s="6">
        <v>0</v>
      </c>
      <c r="M56" s="8">
        <f t="shared" si="1"/>
        <v>9</v>
      </c>
    </row>
    <row r="57" spans="1:13" x14ac:dyDescent="0.25">
      <c r="A57" s="2">
        <v>46</v>
      </c>
      <c r="B57" s="3" t="s">
        <v>345</v>
      </c>
      <c r="C57" s="4" t="s">
        <v>92</v>
      </c>
      <c r="D57" s="5">
        <v>100</v>
      </c>
      <c r="E57" s="6"/>
      <c r="F57" s="7">
        <v>85</v>
      </c>
      <c r="G57" s="6"/>
      <c r="H57" s="7">
        <v>53</v>
      </c>
      <c r="I57" s="6"/>
      <c r="J57" s="7">
        <v>2</v>
      </c>
      <c r="K57" s="6"/>
      <c r="L57" s="6">
        <v>1</v>
      </c>
      <c r="M57" s="8">
        <f t="shared" si="1"/>
        <v>141</v>
      </c>
    </row>
    <row r="58" spans="1:13" x14ac:dyDescent="0.25">
      <c r="A58" s="2">
        <v>47</v>
      </c>
      <c r="B58" s="3" t="s">
        <v>93</v>
      </c>
      <c r="C58" s="4" t="s">
        <v>78</v>
      </c>
      <c r="D58" s="5">
        <v>10</v>
      </c>
      <c r="E58" s="6"/>
      <c r="F58" s="7">
        <v>32</v>
      </c>
      <c r="G58" s="6"/>
      <c r="H58" s="7">
        <v>5</v>
      </c>
      <c r="I58" s="6"/>
      <c r="J58" s="7">
        <v>3</v>
      </c>
      <c r="K58" s="6"/>
      <c r="L58" s="6">
        <v>0</v>
      </c>
      <c r="M58" s="8">
        <f t="shared" si="1"/>
        <v>40</v>
      </c>
    </row>
    <row r="59" spans="1:13" x14ac:dyDescent="0.25">
      <c r="A59" s="2">
        <v>47</v>
      </c>
      <c r="B59" s="3" t="s">
        <v>94</v>
      </c>
      <c r="C59" s="4" t="s">
        <v>95</v>
      </c>
      <c r="D59" s="5">
        <v>0</v>
      </c>
      <c r="E59" s="6"/>
      <c r="F59" s="7">
        <v>9</v>
      </c>
      <c r="G59" s="6"/>
      <c r="H59" s="7">
        <v>4</v>
      </c>
      <c r="I59" s="6"/>
      <c r="J59" s="7">
        <v>2</v>
      </c>
      <c r="K59" s="6"/>
      <c r="L59" s="6">
        <v>0</v>
      </c>
      <c r="M59" s="8">
        <f t="shared" si="1"/>
        <v>15</v>
      </c>
    </row>
    <row r="60" spans="1:13" x14ac:dyDescent="0.25">
      <c r="A60" s="2">
        <v>49</v>
      </c>
      <c r="B60" s="3" t="s">
        <v>125</v>
      </c>
      <c r="C60" s="4" t="s">
        <v>359</v>
      </c>
      <c r="D60" s="5">
        <v>10</v>
      </c>
      <c r="E60" s="6"/>
      <c r="F60" s="7">
        <v>9</v>
      </c>
      <c r="G60" s="6"/>
      <c r="H60" s="7">
        <v>3</v>
      </c>
      <c r="I60" s="6"/>
      <c r="J60" s="7">
        <v>1</v>
      </c>
      <c r="K60" s="6"/>
      <c r="L60" s="6">
        <v>1</v>
      </c>
      <c r="M60" s="8">
        <f t="shared" si="1"/>
        <v>14</v>
      </c>
    </row>
    <row r="61" spans="1:13" x14ac:dyDescent="0.25">
      <c r="A61" s="2">
        <v>50</v>
      </c>
      <c r="B61" s="3" t="s">
        <v>98</v>
      </c>
      <c r="C61" s="4" t="s">
        <v>78</v>
      </c>
      <c r="D61" s="5">
        <v>10</v>
      </c>
      <c r="E61" s="6"/>
      <c r="F61" s="7">
        <v>14</v>
      </c>
      <c r="G61" s="6"/>
      <c r="H61" s="7">
        <v>2</v>
      </c>
      <c r="I61" s="6"/>
      <c r="J61" s="7">
        <v>2</v>
      </c>
      <c r="K61" s="6"/>
      <c r="L61" s="6">
        <v>1</v>
      </c>
      <c r="M61" s="8">
        <f t="shared" si="1"/>
        <v>19</v>
      </c>
    </row>
    <row r="62" spans="1:13" ht="15.75" x14ac:dyDescent="0.25">
      <c r="A62" s="2">
        <v>51</v>
      </c>
      <c r="B62" s="20" t="s">
        <v>99</v>
      </c>
      <c r="C62" s="4" t="s">
        <v>100</v>
      </c>
      <c r="D62" s="5">
        <v>0</v>
      </c>
      <c r="E62" s="6"/>
      <c r="F62" s="7">
        <v>9</v>
      </c>
      <c r="G62" s="6"/>
      <c r="H62" s="7">
        <v>4</v>
      </c>
      <c r="I62" s="6"/>
      <c r="J62" s="7">
        <v>1</v>
      </c>
      <c r="K62" s="6"/>
      <c r="L62" s="6">
        <v>0</v>
      </c>
      <c r="M62" s="8">
        <f t="shared" si="1"/>
        <v>14</v>
      </c>
    </row>
    <row r="63" spans="1:13" x14ac:dyDescent="0.25">
      <c r="A63" s="2">
        <v>52</v>
      </c>
      <c r="B63" s="3" t="s">
        <v>101</v>
      </c>
      <c r="C63" s="4" t="s">
        <v>78</v>
      </c>
      <c r="D63" s="5">
        <v>15</v>
      </c>
      <c r="E63" s="6"/>
      <c r="F63" s="7">
        <v>26</v>
      </c>
      <c r="G63" s="6"/>
      <c r="H63" s="7">
        <v>3</v>
      </c>
      <c r="I63" s="6"/>
      <c r="J63" s="7">
        <v>3</v>
      </c>
      <c r="K63" s="6"/>
      <c r="L63" s="6">
        <v>1</v>
      </c>
      <c r="M63" s="8">
        <f t="shared" si="1"/>
        <v>33</v>
      </c>
    </row>
    <row r="64" spans="1:13" x14ac:dyDescent="0.25">
      <c r="A64" s="2">
        <v>53</v>
      </c>
      <c r="B64" s="3" t="s">
        <v>102</v>
      </c>
      <c r="C64" s="4" t="s">
        <v>78</v>
      </c>
      <c r="D64" s="5">
        <v>0</v>
      </c>
      <c r="E64" s="6"/>
      <c r="F64" s="7">
        <v>3</v>
      </c>
      <c r="G64" s="6"/>
      <c r="H64" s="7">
        <v>1</v>
      </c>
      <c r="I64" s="6"/>
      <c r="J64" s="7">
        <v>1</v>
      </c>
      <c r="K64" s="6"/>
      <c r="L64" s="6">
        <v>0</v>
      </c>
      <c r="M64" s="8">
        <f t="shared" si="1"/>
        <v>5</v>
      </c>
    </row>
    <row r="65" spans="1:13" x14ac:dyDescent="0.25">
      <c r="A65" s="2">
        <v>54</v>
      </c>
      <c r="B65" s="3" t="s">
        <v>103</v>
      </c>
      <c r="C65" s="4" t="s">
        <v>104</v>
      </c>
      <c r="D65" s="5">
        <v>10</v>
      </c>
      <c r="E65" s="6"/>
      <c r="F65" s="7">
        <v>14</v>
      </c>
      <c r="G65" s="6"/>
      <c r="H65" s="7">
        <v>3</v>
      </c>
      <c r="I65" s="6"/>
      <c r="J65" s="7">
        <v>1</v>
      </c>
      <c r="K65" s="6"/>
      <c r="L65" s="6">
        <v>1</v>
      </c>
      <c r="M65" s="8">
        <f t="shared" si="1"/>
        <v>19</v>
      </c>
    </row>
    <row r="66" spans="1:13" x14ac:dyDescent="0.25">
      <c r="A66" s="2">
        <v>55</v>
      </c>
      <c r="B66" s="3" t="s">
        <v>105</v>
      </c>
      <c r="C66" s="4" t="s">
        <v>97</v>
      </c>
      <c r="D66" s="5">
        <v>10</v>
      </c>
      <c r="E66" s="6"/>
      <c r="F66" s="7">
        <v>26</v>
      </c>
      <c r="G66" s="6"/>
      <c r="H66" s="7">
        <v>5</v>
      </c>
      <c r="I66" s="6"/>
      <c r="J66" s="7">
        <v>4</v>
      </c>
      <c r="K66" s="6"/>
      <c r="L66" s="6">
        <v>1</v>
      </c>
      <c r="M66" s="8">
        <f t="shared" si="1"/>
        <v>36</v>
      </c>
    </row>
    <row r="67" spans="1:13" x14ac:dyDescent="0.25">
      <c r="A67" s="2">
        <v>56</v>
      </c>
      <c r="B67" s="3" t="s">
        <v>106</v>
      </c>
      <c r="C67" s="4" t="s">
        <v>104</v>
      </c>
      <c r="D67" s="5">
        <v>0</v>
      </c>
      <c r="E67" s="6"/>
      <c r="F67" s="7">
        <v>14</v>
      </c>
      <c r="G67" s="6"/>
      <c r="H67" s="7">
        <v>2</v>
      </c>
      <c r="I67" s="6"/>
      <c r="J67" s="7">
        <v>1</v>
      </c>
      <c r="K67" s="6"/>
      <c r="L67" s="6">
        <v>0</v>
      </c>
      <c r="M67" s="8">
        <f t="shared" si="1"/>
        <v>17</v>
      </c>
    </row>
    <row r="68" spans="1:13" x14ac:dyDescent="0.25">
      <c r="A68" s="2">
        <v>57</v>
      </c>
      <c r="B68" s="3" t="s">
        <v>107</v>
      </c>
      <c r="C68" s="4" t="s">
        <v>108</v>
      </c>
      <c r="D68" s="5">
        <v>10</v>
      </c>
      <c r="E68" s="6"/>
      <c r="F68" s="7">
        <v>32</v>
      </c>
      <c r="G68" s="6"/>
      <c r="H68" s="7">
        <v>7</v>
      </c>
      <c r="I68" s="6"/>
      <c r="J68" s="7">
        <v>1</v>
      </c>
      <c r="K68" s="6"/>
      <c r="L68" s="6">
        <v>1</v>
      </c>
      <c r="M68" s="8">
        <f t="shared" si="1"/>
        <v>41</v>
      </c>
    </row>
    <row r="69" spans="1:13" x14ac:dyDescent="0.25">
      <c r="A69" s="2">
        <v>58</v>
      </c>
      <c r="B69" s="3" t="s">
        <v>109</v>
      </c>
      <c r="C69" s="4" t="s">
        <v>110</v>
      </c>
      <c r="D69" s="5">
        <v>15</v>
      </c>
      <c r="E69" s="6"/>
      <c r="F69" s="7">
        <v>18</v>
      </c>
      <c r="G69" s="6"/>
      <c r="H69" s="7">
        <v>2</v>
      </c>
      <c r="I69" s="6"/>
      <c r="J69" s="7">
        <v>1</v>
      </c>
      <c r="K69" s="6"/>
      <c r="L69" s="6">
        <v>1</v>
      </c>
      <c r="M69" s="8">
        <f t="shared" si="1"/>
        <v>22</v>
      </c>
    </row>
    <row r="70" spans="1:13" x14ac:dyDescent="0.25">
      <c r="A70" s="2">
        <v>59</v>
      </c>
      <c r="B70" s="3" t="s">
        <v>111</v>
      </c>
      <c r="C70" s="4"/>
      <c r="D70" s="5">
        <v>0</v>
      </c>
      <c r="E70" s="6"/>
      <c r="F70" s="7">
        <v>21</v>
      </c>
      <c r="G70" s="6"/>
      <c r="H70" s="7">
        <v>5</v>
      </c>
      <c r="I70" s="6"/>
      <c r="J70" s="7">
        <v>2</v>
      </c>
      <c r="K70" s="6"/>
      <c r="L70" s="6">
        <v>1</v>
      </c>
      <c r="M70" s="8">
        <f t="shared" si="1"/>
        <v>29</v>
      </c>
    </row>
    <row r="71" spans="1:13" x14ac:dyDescent="0.25">
      <c r="A71" s="2">
        <v>60</v>
      </c>
      <c r="B71" s="3" t="s">
        <v>112</v>
      </c>
      <c r="C71" s="4" t="s">
        <v>104</v>
      </c>
      <c r="D71" s="5">
        <v>6</v>
      </c>
      <c r="E71" s="6"/>
      <c r="F71" s="7">
        <v>28</v>
      </c>
      <c r="G71" s="6"/>
      <c r="H71" s="7">
        <v>7</v>
      </c>
      <c r="I71" s="6"/>
      <c r="J71" s="7">
        <v>2</v>
      </c>
      <c r="K71" s="6"/>
      <c r="L71" s="6">
        <v>1</v>
      </c>
      <c r="M71" s="8">
        <f t="shared" si="1"/>
        <v>38</v>
      </c>
    </row>
    <row r="72" spans="1:13" x14ac:dyDescent="0.25">
      <c r="A72" s="2">
        <v>61</v>
      </c>
      <c r="B72" s="3" t="s">
        <v>113</v>
      </c>
      <c r="C72" s="4" t="s">
        <v>114</v>
      </c>
      <c r="D72" s="5">
        <v>0</v>
      </c>
      <c r="E72" s="6"/>
      <c r="F72" s="7">
        <v>5</v>
      </c>
      <c r="G72" s="6"/>
      <c r="H72" s="7">
        <v>1</v>
      </c>
      <c r="I72" s="6"/>
      <c r="J72" s="7">
        <v>1</v>
      </c>
      <c r="K72" s="6"/>
      <c r="L72" s="6">
        <v>0</v>
      </c>
      <c r="M72" s="8">
        <f t="shared" si="1"/>
        <v>7</v>
      </c>
    </row>
    <row r="73" spans="1:13" x14ac:dyDescent="0.25">
      <c r="A73" s="2">
        <v>62</v>
      </c>
      <c r="B73" s="3" t="s">
        <v>115</v>
      </c>
      <c r="C73" s="4" t="s">
        <v>116</v>
      </c>
      <c r="D73" s="19" t="s">
        <v>90</v>
      </c>
      <c r="E73" s="6"/>
      <c r="F73" s="7">
        <v>7</v>
      </c>
      <c r="G73" s="6"/>
      <c r="H73" s="7">
        <v>4</v>
      </c>
      <c r="I73" s="6"/>
      <c r="J73" s="7">
        <v>2</v>
      </c>
      <c r="K73" s="6"/>
      <c r="L73" s="6">
        <v>1</v>
      </c>
      <c r="M73" s="8">
        <f t="shared" si="1"/>
        <v>14</v>
      </c>
    </row>
    <row r="74" spans="1:13" x14ac:dyDescent="0.25">
      <c r="A74" s="2">
        <v>63</v>
      </c>
      <c r="B74" s="3" t="s">
        <v>117</v>
      </c>
      <c r="C74" s="4" t="s">
        <v>118</v>
      </c>
      <c r="D74" s="5">
        <v>10</v>
      </c>
      <c r="E74" s="6"/>
      <c r="F74" s="7">
        <v>30</v>
      </c>
      <c r="G74" s="6"/>
      <c r="H74" s="7">
        <v>5</v>
      </c>
      <c r="I74" s="6"/>
      <c r="J74" s="7">
        <v>2</v>
      </c>
      <c r="K74" s="6"/>
      <c r="L74" s="6">
        <v>1</v>
      </c>
      <c r="M74" s="8">
        <f t="shared" si="1"/>
        <v>38</v>
      </c>
    </row>
    <row r="75" spans="1:13" x14ac:dyDescent="0.25">
      <c r="A75" s="2">
        <v>64</v>
      </c>
      <c r="B75" s="3" t="s">
        <v>119</v>
      </c>
      <c r="C75" s="4" t="s">
        <v>118</v>
      </c>
      <c r="D75" s="5">
        <v>10</v>
      </c>
      <c r="E75" s="6"/>
      <c r="F75" s="7">
        <v>30</v>
      </c>
      <c r="G75" s="6"/>
      <c r="H75" s="7">
        <v>5</v>
      </c>
      <c r="I75" s="6"/>
      <c r="J75" s="7">
        <v>4</v>
      </c>
      <c r="K75" s="6"/>
      <c r="L75" s="6">
        <v>1</v>
      </c>
      <c r="M75" s="8">
        <f t="shared" si="1"/>
        <v>40</v>
      </c>
    </row>
    <row r="76" spans="1:13" x14ac:dyDescent="0.25">
      <c r="A76" s="2">
        <v>65</v>
      </c>
      <c r="B76" s="3" t="s">
        <v>120</v>
      </c>
      <c r="C76" s="4" t="s">
        <v>121</v>
      </c>
      <c r="D76" s="5">
        <v>0</v>
      </c>
      <c r="E76" s="6"/>
      <c r="F76" s="7">
        <v>10</v>
      </c>
      <c r="G76" s="6"/>
      <c r="H76" s="7">
        <v>4</v>
      </c>
      <c r="I76" s="6"/>
      <c r="J76" s="7">
        <v>2</v>
      </c>
      <c r="K76" s="6"/>
      <c r="L76" s="6">
        <v>1</v>
      </c>
      <c r="M76" s="8">
        <f t="shared" si="1"/>
        <v>17</v>
      </c>
    </row>
    <row r="77" spans="1:13" x14ac:dyDescent="0.25">
      <c r="A77" s="2">
        <v>66</v>
      </c>
      <c r="B77" s="3" t="s">
        <v>122</v>
      </c>
      <c r="C77" s="4" t="s">
        <v>121</v>
      </c>
      <c r="D77" s="5">
        <v>10</v>
      </c>
      <c r="E77" s="6"/>
      <c r="F77" s="7">
        <v>35</v>
      </c>
      <c r="G77" s="6"/>
      <c r="H77" s="7">
        <v>6</v>
      </c>
      <c r="I77" s="6"/>
      <c r="J77" s="7">
        <v>1</v>
      </c>
      <c r="K77" s="6"/>
      <c r="L77" s="6">
        <v>1</v>
      </c>
      <c r="M77" s="8">
        <f t="shared" si="1"/>
        <v>43</v>
      </c>
    </row>
    <row r="78" spans="1:13" ht="28.5" x14ac:dyDescent="0.25">
      <c r="A78" s="2">
        <v>67</v>
      </c>
      <c r="B78" s="3" t="s">
        <v>123</v>
      </c>
      <c r="C78" s="4" t="s">
        <v>124</v>
      </c>
      <c r="D78" s="5">
        <v>10</v>
      </c>
      <c r="E78" s="6"/>
      <c r="F78" s="7">
        <v>35</v>
      </c>
      <c r="G78" s="6"/>
      <c r="H78" s="7">
        <v>5</v>
      </c>
      <c r="I78" s="6"/>
      <c r="J78" s="7">
        <v>2</v>
      </c>
      <c r="K78" s="6"/>
      <c r="L78" s="6">
        <v>2</v>
      </c>
      <c r="M78" s="8">
        <f t="shared" si="1"/>
        <v>44</v>
      </c>
    </row>
    <row r="79" spans="1:13" x14ac:dyDescent="0.25">
      <c r="A79" s="2">
        <v>68</v>
      </c>
      <c r="B79" s="3" t="s">
        <v>125</v>
      </c>
      <c r="C79" s="4" t="s">
        <v>126</v>
      </c>
      <c r="D79" s="5">
        <v>20</v>
      </c>
      <c r="E79" s="6"/>
      <c r="F79" s="7">
        <v>30</v>
      </c>
      <c r="G79" s="6"/>
      <c r="H79" s="7">
        <v>5</v>
      </c>
      <c r="I79" s="6"/>
      <c r="J79" s="7">
        <v>4</v>
      </c>
      <c r="K79" s="6"/>
      <c r="L79" s="6">
        <v>1</v>
      </c>
      <c r="M79" s="8">
        <f t="shared" si="1"/>
        <v>40</v>
      </c>
    </row>
    <row r="80" spans="1:13" x14ac:dyDescent="0.25">
      <c r="A80" s="2">
        <v>69</v>
      </c>
      <c r="B80" s="3" t="s">
        <v>127</v>
      </c>
      <c r="C80" s="4" t="s">
        <v>121</v>
      </c>
      <c r="D80" s="5">
        <v>0</v>
      </c>
      <c r="E80" s="6"/>
      <c r="F80" s="7">
        <v>10</v>
      </c>
      <c r="G80" s="6"/>
      <c r="H80" s="7">
        <v>3</v>
      </c>
      <c r="I80" s="6"/>
      <c r="J80" s="7">
        <v>2</v>
      </c>
      <c r="K80" s="6"/>
      <c r="L80" s="6">
        <v>1</v>
      </c>
      <c r="M80" s="8">
        <f t="shared" si="1"/>
        <v>16</v>
      </c>
    </row>
    <row r="81" spans="1:13" x14ac:dyDescent="0.25">
      <c r="A81" s="2">
        <v>70</v>
      </c>
      <c r="B81" s="3" t="s">
        <v>128</v>
      </c>
      <c r="C81" s="4" t="s">
        <v>129</v>
      </c>
      <c r="D81" s="5">
        <v>0</v>
      </c>
      <c r="E81" s="6"/>
      <c r="F81" s="7">
        <v>1</v>
      </c>
      <c r="G81" s="6"/>
      <c r="H81" s="7">
        <v>2</v>
      </c>
      <c r="I81" s="6"/>
      <c r="J81" s="7">
        <v>1</v>
      </c>
      <c r="K81" s="6"/>
      <c r="L81" s="6">
        <v>0</v>
      </c>
      <c r="M81" s="8">
        <f t="shared" si="1"/>
        <v>4</v>
      </c>
    </row>
    <row r="82" spans="1:13" x14ac:dyDescent="0.25">
      <c r="A82" s="2">
        <v>71</v>
      </c>
      <c r="B82" s="3" t="s">
        <v>130</v>
      </c>
      <c r="C82" s="4" t="s">
        <v>131</v>
      </c>
      <c r="D82" s="5">
        <v>50</v>
      </c>
      <c r="E82" s="6"/>
      <c r="F82" s="7">
        <v>25</v>
      </c>
      <c r="G82" s="6"/>
      <c r="H82" s="7">
        <v>5</v>
      </c>
      <c r="I82" s="6"/>
      <c r="J82" s="7">
        <v>1</v>
      </c>
      <c r="K82" s="6"/>
      <c r="L82" s="6">
        <v>1</v>
      </c>
      <c r="M82" s="8">
        <f t="shared" si="1"/>
        <v>32</v>
      </c>
    </row>
    <row r="83" spans="1:13" x14ac:dyDescent="0.25">
      <c r="A83" s="2">
        <v>72</v>
      </c>
      <c r="B83" s="3" t="s">
        <v>132</v>
      </c>
      <c r="C83" s="4" t="s">
        <v>131</v>
      </c>
      <c r="D83" s="5">
        <v>20</v>
      </c>
      <c r="E83" s="6"/>
      <c r="F83" s="7">
        <v>30</v>
      </c>
      <c r="G83" s="6"/>
      <c r="H83" s="7">
        <v>3</v>
      </c>
      <c r="I83" s="6"/>
      <c r="J83" s="7">
        <v>3</v>
      </c>
      <c r="K83" s="6"/>
      <c r="L83" s="6">
        <v>0</v>
      </c>
      <c r="M83" s="8">
        <f t="shared" si="1"/>
        <v>36</v>
      </c>
    </row>
    <row r="84" spans="1:13" x14ac:dyDescent="0.25">
      <c r="A84" s="2">
        <v>73</v>
      </c>
      <c r="B84" s="3" t="s">
        <v>133</v>
      </c>
      <c r="C84" s="4" t="s">
        <v>134</v>
      </c>
      <c r="D84" s="5">
        <v>70</v>
      </c>
      <c r="E84" s="6"/>
      <c r="F84" s="7">
        <v>40</v>
      </c>
      <c r="G84" s="6"/>
      <c r="H84" s="7">
        <v>20</v>
      </c>
      <c r="I84" s="6"/>
      <c r="J84" s="7">
        <v>3</v>
      </c>
      <c r="K84" s="6"/>
      <c r="L84" s="6">
        <v>1</v>
      </c>
      <c r="M84" s="8">
        <f>SUM(F84:L84)</f>
        <v>64</v>
      </c>
    </row>
    <row r="85" spans="1:13" ht="15.75" x14ac:dyDescent="0.25">
      <c r="A85" s="21">
        <v>74</v>
      </c>
      <c r="B85" s="22" t="s">
        <v>135</v>
      </c>
      <c r="C85" s="23" t="s">
        <v>346</v>
      </c>
      <c r="D85" s="5">
        <v>0</v>
      </c>
      <c r="E85" s="5"/>
      <c r="F85" s="7">
        <v>15</v>
      </c>
      <c r="G85" s="5"/>
      <c r="H85" s="7">
        <v>5</v>
      </c>
      <c r="I85" s="5"/>
      <c r="J85" s="7">
        <v>4</v>
      </c>
      <c r="K85" s="5"/>
      <c r="L85" s="5">
        <v>0</v>
      </c>
      <c r="M85" s="8">
        <f t="shared" si="1"/>
        <v>24</v>
      </c>
    </row>
    <row r="86" spans="1:13" x14ac:dyDescent="0.25">
      <c r="A86" s="2">
        <v>75</v>
      </c>
      <c r="B86" s="3" t="s">
        <v>137</v>
      </c>
      <c r="C86" s="4" t="s">
        <v>138</v>
      </c>
      <c r="D86" s="5">
        <v>0</v>
      </c>
      <c r="E86" s="6"/>
      <c r="F86" s="7">
        <v>5</v>
      </c>
      <c r="G86" s="6"/>
      <c r="H86" s="7">
        <v>3</v>
      </c>
      <c r="I86" s="6"/>
      <c r="J86" s="7">
        <v>2</v>
      </c>
      <c r="K86" s="6"/>
      <c r="L86" s="6">
        <v>0</v>
      </c>
      <c r="M86" s="8">
        <f t="shared" si="1"/>
        <v>10</v>
      </c>
    </row>
    <row r="87" spans="1:13" x14ac:dyDescent="0.25">
      <c r="A87" s="2">
        <v>76</v>
      </c>
      <c r="B87" s="3" t="s">
        <v>139</v>
      </c>
      <c r="C87" s="4" t="s">
        <v>140</v>
      </c>
      <c r="D87" s="5">
        <v>10</v>
      </c>
      <c r="E87" s="6"/>
      <c r="F87" s="7">
        <v>10</v>
      </c>
      <c r="G87" s="6"/>
      <c r="H87" s="7">
        <v>4</v>
      </c>
      <c r="I87" s="6"/>
      <c r="J87" s="7">
        <v>0</v>
      </c>
      <c r="K87" s="6"/>
      <c r="L87" s="6">
        <v>1</v>
      </c>
      <c r="M87" s="8">
        <f t="shared" si="1"/>
        <v>15</v>
      </c>
    </row>
    <row r="88" spans="1:13" x14ac:dyDescent="0.25">
      <c r="A88" s="2">
        <v>77</v>
      </c>
      <c r="B88" s="3" t="s">
        <v>141</v>
      </c>
      <c r="C88" s="4" t="s">
        <v>142</v>
      </c>
      <c r="D88" s="5">
        <v>50</v>
      </c>
      <c r="E88" s="6"/>
      <c r="F88" s="7">
        <v>30</v>
      </c>
      <c r="G88" s="6"/>
      <c r="H88" s="7">
        <v>5</v>
      </c>
      <c r="I88" s="6"/>
      <c r="J88" s="7">
        <v>5</v>
      </c>
      <c r="K88" s="6"/>
      <c r="L88" s="6">
        <v>1</v>
      </c>
      <c r="M88" s="8">
        <f t="shared" si="1"/>
        <v>41</v>
      </c>
    </row>
    <row r="89" spans="1:13" x14ac:dyDescent="0.25">
      <c r="A89" s="2">
        <v>78</v>
      </c>
      <c r="B89" s="3" t="s">
        <v>143</v>
      </c>
      <c r="C89" s="4" t="s">
        <v>144</v>
      </c>
      <c r="D89" s="5">
        <v>0</v>
      </c>
      <c r="E89" s="6"/>
      <c r="F89" s="7">
        <v>3</v>
      </c>
      <c r="G89" s="6"/>
      <c r="H89" s="7">
        <v>3</v>
      </c>
      <c r="I89" s="6"/>
      <c r="J89" s="7">
        <v>1</v>
      </c>
      <c r="K89" s="6"/>
      <c r="L89" s="6">
        <v>0</v>
      </c>
      <c r="M89" s="8">
        <f t="shared" si="1"/>
        <v>7</v>
      </c>
    </row>
    <row r="90" spans="1:13" x14ac:dyDescent="0.25">
      <c r="A90" s="2">
        <v>79</v>
      </c>
      <c r="B90" s="3" t="s">
        <v>145</v>
      </c>
      <c r="C90" s="4" t="s">
        <v>146</v>
      </c>
      <c r="D90" s="5">
        <v>10</v>
      </c>
      <c r="E90" s="6"/>
      <c r="F90" s="7">
        <v>15</v>
      </c>
      <c r="G90" s="6"/>
      <c r="H90" s="7">
        <v>4</v>
      </c>
      <c r="I90" s="6"/>
      <c r="J90" s="7">
        <v>5</v>
      </c>
      <c r="K90" s="6"/>
      <c r="L90" s="6">
        <v>1</v>
      </c>
      <c r="M90" s="8">
        <f t="shared" si="1"/>
        <v>25</v>
      </c>
    </row>
    <row r="91" spans="1:13" x14ac:dyDescent="0.25">
      <c r="A91" s="2">
        <v>80</v>
      </c>
      <c r="B91" s="3" t="s">
        <v>147</v>
      </c>
      <c r="C91" s="4" t="s">
        <v>148</v>
      </c>
      <c r="D91" s="5">
        <v>5</v>
      </c>
      <c r="E91" s="6"/>
      <c r="F91" s="7">
        <v>2</v>
      </c>
      <c r="G91" s="6"/>
      <c r="H91" s="7">
        <v>3</v>
      </c>
      <c r="I91" s="6"/>
      <c r="J91" s="7">
        <v>1</v>
      </c>
      <c r="K91" s="6"/>
      <c r="L91" s="6">
        <v>8</v>
      </c>
      <c r="M91" s="8">
        <f t="shared" si="1"/>
        <v>14</v>
      </c>
    </row>
    <row r="92" spans="1:13" x14ac:dyDescent="0.25">
      <c r="A92" s="2">
        <v>81</v>
      </c>
      <c r="B92" s="3" t="s">
        <v>149</v>
      </c>
      <c r="C92" s="4" t="s">
        <v>148</v>
      </c>
      <c r="D92" s="5">
        <v>15</v>
      </c>
      <c r="E92" s="6"/>
      <c r="F92" s="7">
        <v>10</v>
      </c>
      <c r="G92" s="6"/>
      <c r="H92" s="7">
        <v>4</v>
      </c>
      <c r="I92" s="6"/>
      <c r="J92" s="7">
        <v>2</v>
      </c>
      <c r="K92" s="6"/>
      <c r="L92" s="6">
        <v>1</v>
      </c>
      <c r="M92" s="8">
        <f t="shared" si="1"/>
        <v>17</v>
      </c>
    </row>
    <row r="93" spans="1:13" x14ac:dyDescent="0.25">
      <c r="A93" s="2">
        <v>82</v>
      </c>
      <c r="B93" s="3" t="s">
        <v>150</v>
      </c>
      <c r="C93" s="4" t="s">
        <v>151</v>
      </c>
      <c r="D93" s="5">
        <v>0</v>
      </c>
      <c r="E93" s="6"/>
      <c r="F93" s="7">
        <v>20</v>
      </c>
      <c r="G93" s="6"/>
      <c r="H93" s="7">
        <v>5</v>
      </c>
      <c r="I93" s="6"/>
      <c r="J93" s="7">
        <v>2</v>
      </c>
      <c r="K93" s="6"/>
      <c r="L93" s="6">
        <v>1</v>
      </c>
      <c r="M93" s="8">
        <f t="shared" si="1"/>
        <v>28</v>
      </c>
    </row>
    <row r="94" spans="1:13" x14ac:dyDescent="0.25">
      <c r="A94" s="2">
        <v>83</v>
      </c>
      <c r="B94" s="3" t="s">
        <v>152</v>
      </c>
      <c r="C94" s="4" t="s">
        <v>153</v>
      </c>
      <c r="D94" s="5">
        <v>10</v>
      </c>
      <c r="E94" s="6"/>
      <c r="F94" s="7">
        <v>30</v>
      </c>
      <c r="G94" s="6"/>
      <c r="H94" s="7">
        <v>4</v>
      </c>
      <c r="I94" s="6"/>
      <c r="J94" s="7">
        <v>2</v>
      </c>
      <c r="K94" s="6"/>
      <c r="L94" s="6">
        <v>1</v>
      </c>
      <c r="M94" s="8">
        <f t="shared" si="1"/>
        <v>37</v>
      </c>
    </row>
    <row r="95" spans="1:13" x14ac:dyDescent="0.25">
      <c r="A95" s="2">
        <v>84</v>
      </c>
      <c r="B95" s="3" t="s">
        <v>154</v>
      </c>
      <c r="C95" s="4" t="s">
        <v>151</v>
      </c>
      <c r="D95" s="5">
        <v>200</v>
      </c>
      <c r="E95" s="6"/>
      <c r="F95" s="7">
        <v>35</v>
      </c>
      <c r="G95" s="6"/>
      <c r="H95" s="7">
        <v>19</v>
      </c>
      <c r="I95" s="6"/>
      <c r="J95" s="7">
        <v>1</v>
      </c>
      <c r="K95" s="6"/>
      <c r="L95" s="6">
        <v>1</v>
      </c>
      <c r="M95" s="8">
        <f t="shared" si="1"/>
        <v>56</v>
      </c>
    </row>
    <row r="96" spans="1:13" x14ac:dyDescent="0.25">
      <c r="A96" s="2">
        <v>85</v>
      </c>
      <c r="B96" s="3" t="s">
        <v>155</v>
      </c>
      <c r="C96" s="4" t="s">
        <v>156</v>
      </c>
      <c r="D96" s="5">
        <v>15</v>
      </c>
      <c r="E96" s="6"/>
      <c r="F96" s="6">
        <v>10</v>
      </c>
      <c r="G96" s="6"/>
      <c r="H96" s="6">
        <v>4</v>
      </c>
      <c r="I96" s="6"/>
      <c r="J96" s="6">
        <v>2</v>
      </c>
      <c r="K96" s="6"/>
      <c r="L96" s="6">
        <v>1</v>
      </c>
      <c r="M96" s="8">
        <f t="shared" ref="M96:M104" si="2">SUM(F96:L96)</f>
        <v>17</v>
      </c>
    </row>
    <row r="97" spans="1:13" x14ac:dyDescent="0.25">
      <c r="A97" s="2">
        <v>86</v>
      </c>
      <c r="B97" s="3" t="s">
        <v>157</v>
      </c>
      <c r="C97" s="4" t="s">
        <v>158</v>
      </c>
      <c r="D97" s="5">
        <v>10</v>
      </c>
      <c r="E97" s="6"/>
      <c r="F97" s="6">
        <v>20</v>
      </c>
      <c r="G97" s="6"/>
      <c r="H97" s="6">
        <v>7</v>
      </c>
      <c r="I97" s="6"/>
      <c r="J97" s="6">
        <v>2</v>
      </c>
      <c r="K97" s="6"/>
      <c r="L97" s="6">
        <v>1</v>
      </c>
      <c r="M97" s="8">
        <f t="shared" si="2"/>
        <v>30</v>
      </c>
    </row>
    <row r="98" spans="1:13" x14ac:dyDescent="0.25">
      <c r="A98" s="2">
        <v>87</v>
      </c>
      <c r="B98" s="3" t="s">
        <v>159</v>
      </c>
      <c r="C98" s="4" t="s">
        <v>160</v>
      </c>
      <c r="D98" s="5">
        <v>10</v>
      </c>
      <c r="E98" s="6"/>
      <c r="F98" s="6">
        <v>10</v>
      </c>
      <c r="G98" s="6"/>
      <c r="H98" s="6">
        <v>4</v>
      </c>
      <c r="I98" s="6"/>
      <c r="J98" s="6">
        <v>1</v>
      </c>
      <c r="K98" s="6"/>
      <c r="L98" s="6">
        <v>1</v>
      </c>
      <c r="M98" s="8">
        <f t="shared" si="2"/>
        <v>16</v>
      </c>
    </row>
    <row r="99" spans="1:13" x14ac:dyDescent="0.25">
      <c r="A99" s="2">
        <v>88</v>
      </c>
      <c r="B99" s="3" t="s">
        <v>161</v>
      </c>
      <c r="C99" s="4" t="s">
        <v>162</v>
      </c>
      <c r="D99" s="5">
        <v>5</v>
      </c>
      <c r="E99" s="6"/>
      <c r="F99" s="6">
        <v>2</v>
      </c>
      <c r="G99" s="6"/>
      <c r="H99" s="6">
        <v>1</v>
      </c>
      <c r="I99" s="6"/>
      <c r="J99" s="6">
        <v>1</v>
      </c>
      <c r="K99" s="6"/>
      <c r="L99" s="6">
        <v>0</v>
      </c>
      <c r="M99" s="8">
        <f t="shared" si="2"/>
        <v>4</v>
      </c>
    </row>
    <row r="100" spans="1:13" x14ac:dyDescent="0.25">
      <c r="A100" s="2">
        <v>89</v>
      </c>
      <c r="B100" s="3" t="s">
        <v>165</v>
      </c>
      <c r="C100" s="4"/>
      <c r="D100" s="5">
        <v>0</v>
      </c>
      <c r="E100" s="6"/>
      <c r="F100" s="6">
        <v>3</v>
      </c>
      <c r="G100" s="6"/>
      <c r="H100" s="6">
        <v>1</v>
      </c>
      <c r="I100" s="6"/>
      <c r="J100" s="6">
        <v>0</v>
      </c>
      <c r="K100" s="6"/>
      <c r="L100" s="6">
        <v>0</v>
      </c>
      <c r="M100" s="8">
        <f t="shared" si="2"/>
        <v>4</v>
      </c>
    </row>
    <row r="101" spans="1:13" x14ac:dyDescent="0.25">
      <c r="A101" s="2">
        <v>90</v>
      </c>
      <c r="B101" s="3" t="s">
        <v>166</v>
      </c>
      <c r="C101" s="4"/>
      <c r="D101" s="5">
        <v>10</v>
      </c>
      <c r="E101" s="6"/>
      <c r="F101" s="6">
        <v>7</v>
      </c>
      <c r="G101" s="6"/>
      <c r="H101" s="6">
        <v>1</v>
      </c>
      <c r="I101" s="6"/>
      <c r="J101" s="6">
        <v>1</v>
      </c>
      <c r="K101" s="6"/>
      <c r="L101" s="6">
        <v>0</v>
      </c>
      <c r="M101" s="8">
        <f t="shared" si="2"/>
        <v>9</v>
      </c>
    </row>
    <row r="102" spans="1:13" x14ac:dyDescent="0.25">
      <c r="A102" s="2">
        <v>91</v>
      </c>
      <c r="B102" s="3" t="s">
        <v>375</v>
      </c>
      <c r="C102" s="4"/>
      <c r="D102" s="5">
        <v>10</v>
      </c>
      <c r="E102" s="6"/>
      <c r="F102" s="6">
        <v>10</v>
      </c>
      <c r="G102" s="6"/>
      <c r="H102" s="6">
        <v>3</v>
      </c>
      <c r="I102" s="6"/>
      <c r="J102" s="6">
        <v>1</v>
      </c>
      <c r="K102" s="6"/>
      <c r="L102" s="6">
        <v>1</v>
      </c>
      <c r="M102" s="8">
        <f>SUM(F102:L102)</f>
        <v>15</v>
      </c>
    </row>
    <row r="103" spans="1:13" x14ac:dyDescent="0.25">
      <c r="A103" s="2">
        <v>92</v>
      </c>
      <c r="B103" s="3" t="s">
        <v>167</v>
      </c>
      <c r="C103" s="4"/>
      <c r="D103" s="5">
        <v>0</v>
      </c>
      <c r="E103" s="6"/>
      <c r="F103" s="6">
        <v>3</v>
      </c>
      <c r="G103" s="6"/>
      <c r="H103" s="6">
        <v>1</v>
      </c>
      <c r="I103" s="6"/>
      <c r="J103" s="6">
        <v>0</v>
      </c>
      <c r="K103" s="6"/>
      <c r="L103" s="6">
        <v>0</v>
      </c>
      <c r="M103" s="8">
        <f t="shared" si="2"/>
        <v>4</v>
      </c>
    </row>
    <row r="104" spans="1:13" x14ac:dyDescent="0.25">
      <c r="A104" s="2">
        <v>93</v>
      </c>
      <c r="B104" s="3" t="s">
        <v>347</v>
      </c>
      <c r="C104" s="4"/>
      <c r="D104" s="5">
        <v>10</v>
      </c>
      <c r="E104" s="6"/>
      <c r="F104" s="6">
        <v>6</v>
      </c>
      <c r="G104" s="6"/>
      <c r="H104" s="6">
        <v>1</v>
      </c>
      <c r="I104" s="6"/>
      <c r="J104" s="6">
        <v>1</v>
      </c>
      <c r="K104" s="6"/>
      <c r="L104" s="6">
        <v>1</v>
      </c>
      <c r="M104" s="8">
        <f t="shared" si="2"/>
        <v>9</v>
      </c>
    </row>
    <row r="105" spans="1:13" x14ac:dyDescent="0.25">
      <c r="A105" s="2"/>
      <c r="B105" s="3"/>
      <c r="C105" s="10" t="s">
        <v>45</v>
      </c>
      <c r="D105" s="24">
        <f>SUM(D30:D104)</f>
        <v>1906</v>
      </c>
      <c r="E105" s="25"/>
      <c r="F105" s="25">
        <f>SUM(F30:F104)</f>
        <v>1687</v>
      </c>
      <c r="G105" s="11">
        <f>SUM(G80:G98)</f>
        <v>0</v>
      </c>
      <c r="H105" s="25">
        <f>SUM(H30:H104)</f>
        <v>574</v>
      </c>
      <c r="I105" s="11">
        <f>SUM(I80:I98)</f>
        <v>0</v>
      </c>
      <c r="J105" s="25">
        <f>SUM(J30:J104)</f>
        <v>146</v>
      </c>
      <c r="K105" s="11">
        <f>SUM(K80:K98)</f>
        <v>0</v>
      </c>
      <c r="L105" s="25">
        <f>SUM(L30:L104)</f>
        <v>70</v>
      </c>
      <c r="M105" s="26">
        <f>SUM(M30:M104)</f>
        <v>2477</v>
      </c>
    </row>
    <row r="107" spans="1:13" x14ac:dyDescent="0.25">
      <c r="A107" s="199" t="s">
        <v>168</v>
      </c>
      <c r="B107" s="200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1"/>
    </row>
    <row r="108" spans="1:13" x14ac:dyDescent="0.25">
      <c r="A108" s="199"/>
      <c r="B108" s="200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1"/>
    </row>
    <row r="109" spans="1:13" x14ac:dyDescent="0.25">
      <c r="A109" s="2">
        <v>94</v>
      </c>
      <c r="B109" s="3" t="s">
        <v>169</v>
      </c>
      <c r="C109" s="4" t="s">
        <v>170</v>
      </c>
      <c r="D109" s="5">
        <v>15</v>
      </c>
      <c r="E109" s="6"/>
      <c r="F109" s="6">
        <v>30</v>
      </c>
      <c r="G109" s="6"/>
      <c r="H109" s="6">
        <v>5</v>
      </c>
      <c r="I109" s="6"/>
      <c r="J109" s="6">
        <v>6</v>
      </c>
      <c r="K109" s="6"/>
      <c r="L109" s="6">
        <v>2</v>
      </c>
      <c r="M109" s="8">
        <f>SUM(F109:L109)</f>
        <v>43</v>
      </c>
    </row>
    <row r="110" spans="1:13" x14ac:dyDescent="0.25">
      <c r="A110" s="2">
        <v>95</v>
      </c>
      <c r="B110" s="3" t="s">
        <v>171</v>
      </c>
      <c r="C110" s="4" t="s">
        <v>172</v>
      </c>
      <c r="D110" s="5">
        <v>10</v>
      </c>
      <c r="E110" s="5"/>
      <c r="F110" s="6">
        <v>15</v>
      </c>
      <c r="G110" s="6"/>
      <c r="H110" s="6">
        <v>10</v>
      </c>
      <c r="I110" s="6"/>
      <c r="J110" s="6">
        <v>5</v>
      </c>
      <c r="K110" s="6"/>
      <c r="L110" s="6">
        <v>2</v>
      </c>
      <c r="M110" s="8">
        <f t="shared" ref="M110:M119" si="3">SUM(F110:L110)</f>
        <v>32</v>
      </c>
    </row>
    <row r="111" spans="1:13" x14ac:dyDescent="0.25">
      <c r="A111" s="2">
        <v>96</v>
      </c>
      <c r="B111" s="3" t="s">
        <v>173</v>
      </c>
      <c r="C111" s="4" t="s">
        <v>174</v>
      </c>
      <c r="D111" s="5">
        <v>10</v>
      </c>
      <c r="E111" s="6"/>
      <c r="F111" s="6">
        <v>25</v>
      </c>
      <c r="G111" s="6"/>
      <c r="H111" s="6">
        <v>15</v>
      </c>
      <c r="I111" s="6"/>
      <c r="J111" s="6">
        <v>5</v>
      </c>
      <c r="K111" s="6"/>
      <c r="L111" s="6">
        <v>1</v>
      </c>
      <c r="M111" s="8">
        <f t="shared" si="3"/>
        <v>46</v>
      </c>
    </row>
    <row r="112" spans="1:13" x14ac:dyDescent="0.25">
      <c r="A112" s="2">
        <v>97</v>
      </c>
      <c r="B112" s="3" t="s">
        <v>175</v>
      </c>
      <c r="C112" s="4"/>
      <c r="D112" s="5">
        <v>50</v>
      </c>
      <c r="E112" s="6"/>
      <c r="F112" s="6">
        <v>90</v>
      </c>
      <c r="G112" s="6"/>
      <c r="H112" s="6">
        <v>20</v>
      </c>
      <c r="I112" s="6"/>
      <c r="J112" s="6">
        <v>15</v>
      </c>
      <c r="K112" s="6"/>
      <c r="L112" s="6">
        <v>4</v>
      </c>
      <c r="M112" s="8">
        <f t="shared" si="3"/>
        <v>129</v>
      </c>
    </row>
    <row r="113" spans="1:13" x14ac:dyDescent="0.25">
      <c r="A113" s="2">
        <v>98</v>
      </c>
      <c r="B113" s="3" t="s">
        <v>176</v>
      </c>
      <c r="C113" s="4" t="s">
        <v>177</v>
      </c>
      <c r="D113" s="5">
        <v>13</v>
      </c>
      <c r="E113" s="6"/>
      <c r="F113" s="6">
        <v>25</v>
      </c>
      <c r="G113" s="6"/>
      <c r="H113" s="6">
        <v>15</v>
      </c>
      <c r="I113" s="6"/>
      <c r="J113" s="6">
        <v>3</v>
      </c>
      <c r="K113" s="6"/>
      <c r="L113" s="6">
        <v>1</v>
      </c>
      <c r="M113" s="8">
        <f t="shared" si="3"/>
        <v>44</v>
      </c>
    </row>
    <row r="114" spans="1:13" x14ac:dyDescent="0.25">
      <c r="A114" s="2">
        <v>99</v>
      </c>
      <c r="B114" s="3" t="s">
        <v>178</v>
      </c>
      <c r="C114" s="4" t="s">
        <v>179</v>
      </c>
      <c r="D114" s="5">
        <v>20</v>
      </c>
      <c r="E114" s="6"/>
      <c r="F114" s="6">
        <v>72</v>
      </c>
      <c r="G114" s="6"/>
      <c r="H114" s="6">
        <v>10</v>
      </c>
      <c r="I114" s="6"/>
      <c r="J114" s="6">
        <v>4</v>
      </c>
      <c r="K114" s="6"/>
      <c r="L114" s="6">
        <v>3</v>
      </c>
      <c r="M114" s="8">
        <f t="shared" si="3"/>
        <v>89</v>
      </c>
    </row>
    <row r="115" spans="1:13" x14ac:dyDescent="0.25">
      <c r="A115" s="2">
        <v>100</v>
      </c>
      <c r="B115" s="3" t="s">
        <v>180</v>
      </c>
      <c r="C115" s="4" t="s">
        <v>181</v>
      </c>
      <c r="D115" s="5">
        <v>5</v>
      </c>
      <c r="E115" s="6"/>
      <c r="F115" s="6">
        <v>20</v>
      </c>
      <c r="G115" s="6"/>
      <c r="H115" s="6">
        <v>5</v>
      </c>
      <c r="I115" s="6"/>
      <c r="J115" s="6">
        <v>3</v>
      </c>
      <c r="K115" s="6"/>
      <c r="L115" s="6">
        <v>1</v>
      </c>
      <c r="M115" s="8">
        <f t="shared" si="3"/>
        <v>29</v>
      </c>
    </row>
    <row r="116" spans="1:13" x14ac:dyDescent="0.25">
      <c r="A116" s="2">
        <v>101</v>
      </c>
      <c r="B116" s="3" t="s">
        <v>182</v>
      </c>
      <c r="C116" s="4" t="s">
        <v>183</v>
      </c>
      <c r="D116" s="5">
        <v>7</v>
      </c>
      <c r="E116" s="6"/>
      <c r="F116" s="6">
        <v>15</v>
      </c>
      <c r="G116" s="6"/>
      <c r="H116" s="6">
        <v>5</v>
      </c>
      <c r="I116" s="6"/>
      <c r="J116" s="6">
        <v>2</v>
      </c>
      <c r="K116" s="6"/>
      <c r="L116" s="6">
        <v>1</v>
      </c>
      <c r="M116" s="8">
        <f t="shared" si="3"/>
        <v>23</v>
      </c>
    </row>
    <row r="117" spans="1:13" x14ac:dyDescent="0.25">
      <c r="A117" s="2">
        <v>102</v>
      </c>
      <c r="B117" s="3" t="s">
        <v>184</v>
      </c>
      <c r="C117" s="4" t="s">
        <v>185</v>
      </c>
      <c r="D117" s="5">
        <v>10</v>
      </c>
      <c r="E117" s="6"/>
      <c r="F117" s="6">
        <v>34</v>
      </c>
      <c r="G117" s="6"/>
      <c r="H117" s="6">
        <v>10</v>
      </c>
      <c r="I117" s="6"/>
      <c r="J117" s="6">
        <v>3</v>
      </c>
      <c r="K117" s="6"/>
      <c r="L117" s="6">
        <v>4</v>
      </c>
      <c r="M117" s="8">
        <f t="shared" si="3"/>
        <v>51</v>
      </c>
    </row>
    <row r="118" spans="1:13" x14ac:dyDescent="0.25">
      <c r="A118" s="2">
        <v>103</v>
      </c>
      <c r="B118" s="3" t="s">
        <v>186</v>
      </c>
      <c r="C118" s="4" t="s">
        <v>187</v>
      </c>
      <c r="D118" s="5">
        <v>5</v>
      </c>
      <c r="E118" s="6"/>
      <c r="F118" s="6">
        <v>15</v>
      </c>
      <c r="G118" s="6"/>
      <c r="H118" s="6">
        <v>5</v>
      </c>
      <c r="I118" s="6"/>
      <c r="J118" s="6">
        <v>2</v>
      </c>
      <c r="K118" s="6"/>
      <c r="L118" s="6">
        <v>1</v>
      </c>
      <c r="M118" s="8">
        <f t="shared" si="3"/>
        <v>23</v>
      </c>
    </row>
    <row r="119" spans="1:13" x14ac:dyDescent="0.25">
      <c r="A119" s="2">
        <v>104</v>
      </c>
      <c r="B119" s="3" t="s">
        <v>376</v>
      </c>
      <c r="C119" s="4" t="s">
        <v>377</v>
      </c>
      <c r="D119" s="5">
        <v>15</v>
      </c>
      <c r="E119" s="6"/>
      <c r="F119" s="6">
        <v>32</v>
      </c>
      <c r="G119" s="6"/>
      <c r="H119" s="6">
        <v>6</v>
      </c>
      <c r="I119" s="6"/>
      <c r="J119" s="6">
        <v>2</v>
      </c>
      <c r="K119" s="6"/>
      <c r="L119" s="6">
        <v>1</v>
      </c>
      <c r="M119" s="8">
        <f t="shared" si="3"/>
        <v>41</v>
      </c>
    </row>
    <row r="120" spans="1:13" x14ac:dyDescent="0.25">
      <c r="A120" s="27"/>
      <c r="B120" s="3"/>
      <c r="C120" s="4"/>
      <c r="D120" s="5"/>
      <c r="E120" s="6"/>
      <c r="F120" s="6"/>
      <c r="G120" s="6"/>
      <c r="H120" s="6"/>
      <c r="I120" s="6"/>
      <c r="J120" s="6"/>
      <c r="K120" s="6"/>
      <c r="L120" s="6"/>
      <c r="M120" s="8"/>
    </row>
    <row r="121" spans="1:13" x14ac:dyDescent="0.25">
      <c r="A121" s="2"/>
      <c r="B121" s="2"/>
      <c r="C121" s="10" t="s">
        <v>45</v>
      </c>
      <c r="D121" s="5">
        <f>SUM(D109:D119)</f>
        <v>160</v>
      </c>
      <c r="E121" s="5"/>
      <c r="F121" s="25">
        <f>SUM(F109:F119)</f>
        <v>373</v>
      </c>
      <c r="G121" s="25"/>
      <c r="H121" s="25">
        <f>SUM(H109:H119)</f>
        <v>106</v>
      </c>
      <c r="I121" s="25"/>
      <c r="J121" s="25">
        <f>SUM(J109:J119)</f>
        <v>50</v>
      </c>
      <c r="K121" s="25"/>
      <c r="L121" s="25">
        <f>SUM(L109:L119)</f>
        <v>21</v>
      </c>
      <c r="M121" s="8">
        <f>SUM(F121:L121)</f>
        <v>550</v>
      </c>
    </row>
    <row r="122" spans="1:13" x14ac:dyDescent="0.25">
      <c r="A122" s="12"/>
      <c r="B122" s="13"/>
      <c r="C122" s="14"/>
      <c r="D122" s="15"/>
      <c r="E122" s="15"/>
      <c r="F122" s="28"/>
      <c r="G122" s="28"/>
      <c r="H122" s="28"/>
      <c r="I122" s="28"/>
      <c r="J122" s="28"/>
      <c r="K122" s="28"/>
      <c r="L122" s="28"/>
      <c r="M122" s="29"/>
    </row>
    <row r="123" spans="1:13" x14ac:dyDescent="0.25">
      <c r="A123" s="199" t="s">
        <v>188</v>
      </c>
      <c r="B123" s="200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1"/>
    </row>
    <row r="124" spans="1:13" x14ac:dyDescent="0.25">
      <c r="A124" s="199"/>
      <c r="B124" s="200"/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201"/>
    </row>
    <row r="125" spans="1:13" x14ac:dyDescent="0.25">
      <c r="A125" s="2">
        <v>105</v>
      </c>
      <c r="B125" s="30" t="s">
        <v>189</v>
      </c>
      <c r="C125" s="4" t="s">
        <v>190</v>
      </c>
      <c r="D125" s="5">
        <v>10</v>
      </c>
      <c r="E125" s="6"/>
      <c r="F125" s="6">
        <v>20</v>
      </c>
      <c r="G125" s="6"/>
      <c r="H125" s="6">
        <v>5</v>
      </c>
      <c r="I125" s="6"/>
      <c r="J125" s="6">
        <v>2</v>
      </c>
      <c r="K125" s="6"/>
      <c r="L125" s="6">
        <v>0</v>
      </c>
      <c r="M125" s="8">
        <f>SUM(F125:L125)</f>
        <v>27</v>
      </c>
    </row>
    <row r="126" spans="1:13" x14ac:dyDescent="0.25">
      <c r="A126" s="2">
        <v>106</v>
      </c>
      <c r="B126" s="3" t="s">
        <v>191</v>
      </c>
      <c r="C126" s="4" t="s">
        <v>192</v>
      </c>
      <c r="D126" s="5">
        <v>15</v>
      </c>
      <c r="E126" s="6"/>
      <c r="F126" s="6">
        <v>30</v>
      </c>
      <c r="G126" s="6"/>
      <c r="H126" s="6">
        <v>5</v>
      </c>
      <c r="I126" s="6"/>
      <c r="J126" s="6">
        <v>2</v>
      </c>
      <c r="K126" s="6"/>
      <c r="L126" s="6">
        <v>1</v>
      </c>
      <c r="M126" s="8">
        <f>SUM(F126:L126)</f>
        <v>38</v>
      </c>
    </row>
    <row r="127" spans="1:13" x14ac:dyDescent="0.25">
      <c r="A127" s="2"/>
      <c r="B127" s="3"/>
      <c r="C127" s="10" t="s">
        <v>45</v>
      </c>
      <c r="D127" s="5">
        <v>25</v>
      </c>
      <c r="E127" s="6"/>
      <c r="F127" s="25">
        <f t="shared" ref="F127:K127" si="4">SUM(F125:F126)</f>
        <v>50</v>
      </c>
      <c r="G127" s="25">
        <f t="shared" si="4"/>
        <v>0</v>
      </c>
      <c r="H127" s="25">
        <f t="shared" si="4"/>
        <v>10</v>
      </c>
      <c r="I127" s="25">
        <f t="shared" si="4"/>
        <v>0</v>
      </c>
      <c r="J127" s="25">
        <f t="shared" si="4"/>
        <v>4</v>
      </c>
      <c r="K127" s="25">
        <f t="shared" si="4"/>
        <v>0</v>
      </c>
      <c r="L127" s="25">
        <v>1</v>
      </c>
      <c r="M127" s="8">
        <f>SUM(F127:L127)</f>
        <v>65</v>
      </c>
    </row>
    <row r="128" spans="1:13" x14ac:dyDescent="0.25">
      <c r="A128" s="12"/>
      <c r="B128" s="13"/>
      <c r="C128" s="14"/>
      <c r="D128" s="15"/>
      <c r="E128" s="16"/>
      <c r="F128" s="17"/>
      <c r="G128" s="17"/>
      <c r="H128" s="17"/>
      <c r="I128" s="17"/>
      <c r="J128" s="17"/>
      <c r="K128" s="17"/>
      <c r="L128" s="17"/>
      <c r="M128" s="18"/>
    </row>
    <row r="129" spans="1:13" x14ac:dyDescent="0.25">
      <c r="A129" s="202" t="s">
        <v>193</v>
      </c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4"/>
    </row>
    <row r="130" spans="1:13" x14ac:dyDescent="0.25">
      <c r="A130" s="202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4"/>
    </row>
    <row r="131" spans="1:13" x14ac:dyDescent="0.25">
      <c r="A131" s="2">
        <v>107</v>
      </c>
      <c r="B131" s="3" t="s">
        <v>194</v>
      </c>
      <c r="C131" s="4" t="s">
        <v>195</v>
      </c>
      <c r="D131" s="5">
        <v>45</v>
      </c>
      <c r="E131" s="6"/>
      <c r="F131" s="6">
        <v>60</v>
      </c>
      <c r="G131" s="6"/>
      <c r="H131" s="6">
        <v>36</v>
      </c>
      <c r="I131" s="6"/>
      <c r="J131" s="6">
        <v>5</v>
      </c>
      <c r="K131" s="6"/>
      <c r="L131" s="6">
        <v>1</v>
      </c>
      <c r="M131" s="8">
        <f>SUM(F131:L131)</f>
        <v>102</v>
      </c>
    </row>
    <row r="132" spans="1:13" x14ac:dyDescent="0.25">
      <c r="A132" s="2">
        <v>108</v>
      </c>
      <c r="B132" s="3" t="s">
        <v>196</v>
      </c>
      <c r="C132" s="4" t="s">
        <v>197</v>
      </c>
      <c r="D132" s="5">
        <v>8</v>
      </c>
      <c r="E132" s="6"/>
      <c r="F132" s="6">
        <v>10</v>
      </c>
      <c r="G132" s="6"/>
      <c r="H132" s="6">
        <v>3</v>
      </c>
      <c r="I132" s="6"/>
      <c r="J132" s="6">
        <v>5</v>
      </c>
      <c r="K132" s="6"/>
      <c r="L132" s="6">
        <v>2</v>
      </c>
      <c r="M132" s="8">
        <f t="shared" ref="M132:M143" si="5">SUM(F132:L132)</f>
        <v>20</v>
      </c>
    </row>
    <row r="133" spans="1:13" x14ac:dyDescent="0.25">
      <c r="A133" s="2">
        <v>109</v>
      </c>
      <c r="B133" s="3" t="s">
        <v>198</v>
      </c>
      <c r="C133" s="4" t="s">
        <v>199</v>
      </c>
      <c r="D133" s="5">
        <v>30</v>
      </c>
      <c r="E133" s="6"/>
      <c r="F133" s="6">
        <v>40</v>
      </c>
      <c r="G133" s="6"/>
      <c r="H133" s="6">
        <v>15</v>
      </c>
      <c r="I133" s="6"/>
      <c r="J133" s="6">
        <v>2</v>
      </c>
      <c r="K133" s="6"/>
      <c r="L133" s="6">
        <v>0</v>
      </c>
      <c r="M133" s="8">
        <f t="shared" si="5"/>
        <v>57</v>
      </c>
    </row>
    <row r="134" spans="1:13" x14ac:dyDescent="0.25">
      <c r="A134" s="2">
        <v>110</v>
      </c>
      <c r="B134" s="3" t="s">
        <v>200</v>
      </c>
      <c r="C134" s="4" t="s">
        <v>201</v>
      </c>
      <c r="D134" s="5">
        <v>25</v>
      </c>
      <c r="E134" s="6"/>
      <c r="F134" s="6">
        <v>30</v>
      </c>
      <c r="G134" s="6"/>
      <c r="H134" s="6">
        <v>15</v>
      </c>
      <c r="I134" s="6"/>
      <c r="J134" s="6">
        <v>1</v>
      </c>
      <c r="K134" s="6"/>
      <c r="L134" s="6">
        <v>0</v>
      </c>
      <c r="M134" s="8">
        <f t="shared" si="5"/>
        <v>46</v>
      </c>
    </row>
    <row r="135" spans="1:13" x14ac:dyDescent="0.25">
      <c r="A135" s="2">
        <v>111</v>
      </c>
      <c r="B135" s="3" t="s">
        <v>202</v>
      </c>
      <c r="C135" s="4" t="s">
        <v>203</v>
      </c>
      <c r="D135" s="5">
        <v>0</v>
      </c>
      <c r="E135" s="6"/>
      <c r="F135" s="6">
        <v>10</v>
      </c>
      <c r="G135" s="6"/>
      <c r="H135" s="6">
        <v>5</v>
      </c>
      <c r="I135" s="6"/>
      <c r="J135" s="6">
        <v>2</v>
      </c>
      <c r="K135" s="6"/>
      <c r="L135" s="6">
        <v>1</v>
      </c>
      <c r="M135" s="8">
        <f t="shared" si="5"/>
        <v>18</v>
      </c>
    </row>
    <row r="136" spans="1:13" ht="15.75" x14ac:dyDescent="0.25">
      <c r="A136" s="2">
        <v>112</v>
      </c>
      <c r="B136" s="22" t="s">
        <v>204</v>
      </c>
      <c r="C136" s="23" t="s">
        <v>205</v>
      </c>
      <c r="D136" s="5">
        <v>5</v>
      </c>
      <c r="E136" s="5"/>
      <c r="F136" s="6">
        <v>10</v>
      </c>
      <c r="G136" s="6"/>
      <c r="H136" s="6">
        <v>6</v>
      </c>
      <c r="I136" s="6"/>
      <c r="J136" s="6">
        <v>1</v>
      </c>
      <c r="K136" s="6"/>
      <c r="L136" s="6">
        <v>0</v>
      </c>
      <c r="M136" s="8">
        <f t="shared" si="5"/>
        <v>17</v>
      </c>
    </row>
    <row r="137" spans="1:13" x14ac:dyDescent="0.25">
      <c r="A137" s="2">
        <v>113</v>
      </c>
      <c r="B137" s="3" t="s">
        <v>206</v>
      </c>
      <c r="C137" s="4" t="s">
        <v>205</v>
      </c>
      <c r="D137" s="5">
        <v>0</v>
      </c>
      <c r="E137" s="6"/>
      <c r="F137" s="6">
        <v>10</v>
      </c>
      <c r="G137" s="6"/>
      <c r="H137" s="6">
        <v>8</v>
      </c>
      <c r="I137" s="6"/>
      <c r="J137" s="6">
        <v>2</v>
      </c>
      <c r="K137" s="6"/>
      <c r="L137" s="6">
        <v>0</v>
      </c>
      <c r="M137" s="8">
        <f t="shared" si="5"/>
        <v>20</v>
      </c>
    </row>
    <row r="138" spans="1:13" x14ac:dyDescent="0.25">
      <c r="A138" s="2">
        <v>114</v>
      </c>
      <c r="B138" s="3" t="s">
        <v>207</v>
      </c>
      <c r="C138" s="4" t="s">
        <v>208</v>
      </c>
      <c r="D138" s="6">
        <v>0</v>
      </c>
      <c r="E138" s="6"/>
      <c r="F138" s="6">
        <v>5</v>
      </c>
      <c r="G138" s="6"/>
      <c r="H138" s="6">
        <v>2</v>
      </c>
      <c r="I138" s="6"/>
      <c r="J138" s="6">
        <v>0</v>
      </c>
      <c r="K138" s="6"/>
      <c r="L138" s="6">
        <v>0</v>
      </c>
      <c r="M138" s="8">
        <f t="shared" si="5"/>
        <v>7</v>
      </c>
    </row>
    <row r="139" spans="1:13" x14ac:dyDescent="0.25">
      <c r="A139" s="2">
        <v>115</v>
      </c>
      <c r="B139" s="3" t="s">
        <v>209</v>
      </c>
      <c r="C139" s="4" t="s">
        <v>208</v>
      </c>
      <c r="D139" s="5">
        <v>0</v>
      </c>
      <c r="E139" s="6"/>
      <c r="F139" s="6">
        <v>6</v>
      </c>
      <c r="G139" s="6"/>
      <c r="H139" s="6">
        <v>2</v>
      </c>
      <c r="I139" s="6"/>
      <c r="J139" s="6">
        <v>0</v>
      </c>
      <c r="K139" s="6"/>
      <c r="L139" s="6">
        <v>2</v>
      </c>
      <c r="M139" s="8">
        <f t="shared" si="5"/>
        <v>10</v>
      </c>
    </row>
    <row r="140" spans="1:13" x14ac:dyDescent="0.25">
      <c r="A140" s="2">
        <v>116</v>
      </c>
      <c r="B140" s="3" t="s">
        <v>210</v>
      </c>
      <c r="C140" s="4" t="s">
        <v>208</v>
      </c>
      <c r="D140" s="5">
        <v>0</v>
      </c>
      <c r="E140" s="6"/>
      <c r="F140" s="6">
        <v>5</v>
      </c>
      <c r="G140" s="6"/>
      <c r="H140" s="6">
        <v>2</v>
      </c>
      <c r="I140" s="6"/>
      <c r="J140" s="6">
        <v>1</v>
      </c>
      <c r="K140" s="6"/>
      <c r="L140" s="6">
        <v>1</v>
      </c>
      <c r="M140" s="8">
        <f t="shared" si="5"/>
        <v>9</v>
      </c>
    </row>
    <row r="141" spans="1:13" x14ac:dyDescent="0.25">
      <c r="A141" s="2">
        <v>117</v>
      </c>
      <c r="B141" s="3" t="s">
        <v>211</v>
      </c>
      <c r="C141" s="4" t="s">
        <v>212</v>
      </c>
      <c r="D141" s="5">
        <v>0</v>
      </c>
      <c r="E141" s="6"/>
      <c r="F141" s="6">
        <v>5</v>
      </c>
      <c r="G141" s="6"/>
      <c r="H141" s="6">
        <v>1</v>
      </c>
      <c r="I141" s="6"/>
      <c r="J141" s="6">
        <v>0</v>
      </c>
      <c r="K141" s="6"/>
      <c r="L141" s="6">
        <v>0</v>
      </c>
      <c r="M141" s="8">
        <f t="shared" si="5"/>
        <v>6</v>
      </c>
    </row>
    <row r="142" spans="1:13" x14ac:dyDescent="0.25">
      <c r="A142" s="2">
        <v>118</v>
      </c>
      <c r="B142" s="3" t="s">
        <v>213</v>
      </c>
      <c r="C142" s="4" t="s">
        <v>214</v>
      </c>
      <c r="D142" s="9">
        <v>0</v>
      </c>
      <c r="E142" s="6"/>
      <c r="F142" s="6">
        <v>4</v>
      </c>
      <c r="G142" s="6"/>
      <c r="H142" s="6">
        <v>1</v>
      </c>
      <c r="I142" s="6"/>
      <c r="J142" s="6">
        <v>0</v>
      </c>
      <c r="K142" s="6"/>
      <c r="L142" s="6">
        <v>0</v>
      </c>
      <c r="M142" s="8">
        <f t="shared" si="5"/>
        <v>5</v>
      </c>
    </row>
    <row r="143" spans="1:13" x14ac:dyDescent="0.25">
      <c r="A143" s="2">
        <v>119</v>
      </c>
      <c r="B143" s="3" t="s">
        <v>215</v>
      </c>
      <c r="C143" s="4" t="s">
        <v>216</v>
      </c>
      <c r="D143" s="9">
        <v>0</v>
      </c>
      <c r="E143" s="6"/>
      <c r="F143" s="6">
        <v>2</v>
      </c>
      <c r="G143" s="6"/>
      <c r="H143" s="6">
        <v>1</v>
      </c>
      <c r="I143" s="6"/>
      <c r="J143" s="6">
        <v>1</v>
      </c>
      <c r="K143" s="6"/>
      <c r="L143" s="6">
        <v>0</v>
      </c>
      <c r="M143" s="8">
        <f t="shared" si="5"/>
        <v>4</v>
      </c>
    </row>
    <row r="144" spans="1:13" x14ac:dyDescent="0.25">
      <c r="A144" s="2"/>
      <c r="B144" s="3"/>
      <c r="C144" s="4"/>
      <c r="D144" s="9"/>
      <c r="E144" s="6"/>
      <c r="F144" s="6"/>
      <c r="G144" s="6"/>
      <c r="H144" s="6"/>
      <c r="I144" s="6"/>
      <c r="J144" s="6"/>
      <c r="K144" s="6"/>
      <c r="L144" s="6"/>
      <c r="M144" s="8"/>
    </row>
    <row r="145" spans="1:18" ht="21.95" customHeight="1" x14ac:dyDescent="0.25">
      <c r="A145" s="2"/>
      <c r="B145" s="3"/>
      <c r="C145" s="10" t="s">
        <v>45</v>
      </c>
      <c r="D145" s="9">
        <v>113</v>
      </c>
      <c r="E145" s="6"/>
      <c r="F145" s="25">
        <f>SUM(F131:F143)</f>
        <v>197</v>
      </c>
      <c r="G145" s="25"/>
      <c r="H145" s="25">
        <f>SUM(H131:H143)</f>
        <v>97</v>
      </c>
      <c r="I145" s="25"/>
      <c r="J145" s="25">
        <f>SUM(J131:J143)</f>
        <v>20</v>
      </c>
      <c r="K145" s="25"/>
      <c r="L145" s="25">
        <f>SUM(L131:L143)</f>
        <v>7</v>
      </c>
      <c r="M145" s="8">
        <f>SUM(F145:L145)</f>
        <v>321</v>
      </c>
    </row>
    <row r="146" spans="1:18" ht="21.95" customHeight="1" x14ac:dyDescent="0.25">
      <c r="A146" s="12"/>
      <c r="B146" s="13"/>
      <c r="C146" s="14"/>
      <c r="D146" s="15"/>
      <c r="E146" s="16"/>
      <c r="F146" s="17"/>
      <c r="G146" s="17"/>
      <c r="H146" s="17"/>
      <c r="I146" s="17"/>
      <c r="J146" s="17"/>
      <c r="K146" s="17"/>
      <c r="L146" s="17"/>
      <c r="M146" s="18"/>
      <c r="P146" s="12"/>
      <c r="Q146" s="94"/>
      <c r="R146" s="14"/>
    </row>
    <row r="147" spans="1:18" ht="21.95" customHeight="1" x14ac:dyDescent="0.25">
      <c r="A147" s="199" t="s">
        <v>217</v>
      </c>
      <c r="B147" s="200"/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1"/>
    </row>
    <row r="148" spans="1:18" ht="21.95" customHeight="1" x14ac:dyDescent="0.25">
      <c r="A148" s="199"/>
      <c r="B148" s="200"/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1"/>
    </row>
    <row r="149" spans="1:18" ht="21.95" customHeight="1" x14ac:dyDescent="0.25">
      <c r="A149" s="2">
        <v>120</v>
      </c>
      <c r="B149" s="3" t="s">
        <v>218</v>
      </c>
      <c r="C149" s="4" t="s">
        <v>219</v>
      </c>
      <c r="D149" s="5">
        <v>10</v>
      </c>
      <c r="E149" s="6"/>
      <c r="F149" s="6">
        <v>20</v>
      </c>
      <c r="G149" s="6"/>
      <c r="H149" s="6">
        <v>15</v>
      </c>
      <c r="I149" s="6"/>
      <c r="J149" s="6">
        <v>2</v>
      </c>
      <c r="K149" s="6"/>
      <c r="L149" s="6">
        <v>1</v>
      </c>
      <c r="M149" s="8">
        <f>SUM(F149:L149)</f>
        <v>38</v>
      </c>
    </row>
    <row r="150" spans="1:18" ht="21.95" customHeight="1" x14ac:dyDescent="0.25">
      <c r="A150" s="2">
        <v>121</v>
      </c>
      <c r="B150" s="3" t="s">
        <v>220</v>
      </c>
      <c r="C150" s="4" t="s">
        <v>221</v>
      </c>
      <c r="D150" s="5">
        <v>27</v>
      </c>
      <c r="E150" s="6"/>
      <c r="F150" s="6">
        <v>40</v>
      </c>
      <c r="G150" s="6"/>
      <c r="H150" s="6">
        <v>20</v>
      </c>
      <c r="I150" s="6"/>
      <c r="J150" s="6">
        <v>2</v>
      </c>
      <c r="K150" s="6"/>
      <c r="L150" s="6">
        <v>1</v>
      </c>
      <c r="M150" s="8">
        <f t="shared" ref="M150:M157" si="6">SUM(F150:L150)</f>
        <v>63</v>
      </c>
    </row>
    <row r="151" spans="1:18" ht="21.95" customHeight="1" x14ac:dyDescent="0.25">
      <c r="A151" s="2">
        <v>122</v>
      </c>
      <c r="B151" s="3" t="s">
        <v>222</v>
      </c>
      <c r="C151" s="4" t="s">
        <v>221</v>
      </c>
      <c r="D151" s="5">
        <v>4</v>
      </c>
      <c r="E151" s="6"/>
      <c r="F151" s="6">
        <v>9</v>
      </c>
      <c r="G151" s="6"/>
      <c r="H151" s="6">
        <v>5</v>
      </c>
      <c r="I151" s="6"/>
      <c r="J151" s="6">
        <v>2</v>
      </c>
      <c r="K151" s="6"/>
      <c r="L151" s="6">
        <v>0</v>
      </c>
      <c r="M151" s="8">
        <f t="shared" si="6"/>
        <v>16</v>
      </c>
    </row>
    <row r="152" spans="1:18" ht="21.95" customHeight="1" x14ac:dyDescent="0.25">
      <c r="A152" s="2">
        <v>123</v>
      </c>
      <c r="B152" s="33" t="s">
        <v>223</v>
      </c>
      <c r="C152" s="4" t="s">
        <v>224</v>
      </c>
      <c r="D152" s="5">
        <v>15</v>
      </c>
      <c r="E152" s="6"/>
      <c r="F152" s="6">
        <v>20</v>
      </c>
      <c r="G152" s="6"/>
      <c r="H152" s="6">
        <v>10</v>
      </c>
      <c r="I152" s="6"/>
      <c r="J152" s="6">
        <v>3</v>
      </c>
      <c r="K152" s="6"/>
      <c r="L152" s="6">
        <v>0</v>
      </c>
      <c r="M152" s="8">
        <f t="shared" si="6"/>
        <v>33</v>
      </c>
    </row>
    <row r="153" spans="1:18" ht="21.95" customHeight="1" x14ac:dyDescent="0.25">
      <c r="A153" s="2">
        <v>124</v>
      </c>
      <c r="B153" s="3" t="s">
        <v>225</v>
      </c>
      <c r="C153" s="4" t="s">
        <v>226</v>
      </c>
      <c r="D153" s="5">
        <v>10</v>
      </c>
      <c r="E153" s="6"/>
      <c r="F153" s="6">
        <v>10</v>
      </c>
      <c r="G153" s="6"/>
      <c r="H153" s="6">
        <v>5</v>
      </c>
      <c r="I153" s="6"/>
      <c r="J153" s="6">
        <v>2</v>
      </c>
      <c r="K153" s="6"/>
      <c r="L153" s="6">
        <v>0</v>
      </c>
      <c r="M153" s="8">
        <f t="shared" si="6"/>
        <v>17</v>
      </c>
    </row>
    <row r="154" spans="1:18" ht="21.95" customHeight="1" x14ac:dyDescent="0.25">
      <c r="A154" s="2">
        <v>125</v>
      </c>
      <c r="B154" s="3" t="s">
        <v>227</v>
      </c>
      <c r="C154" s="4" t="s">
        <v>224</v>
      </c>
      <c r="D154" s="5">
        <v>10</v>
      </c>
      <c r="E154" s="6"/>
      <c r="F154" s="6">
        <v>15</v>
      </c>
      <c r="G154" s="6"/>
      <c r="H154" s="6">
        <v>10</v>
      </c>
      <c r="I154" s="6"/>
      <c r="J154" s="6">
        <v>2</v>
      </c>
      <c r="K154" s="6"/>
      <c r="L154" s="6">
        <v>0</v>
      </c>
      <c r="M154" s="8">
        <f t="shared" si="6"/>
        <v>27</v>
      </c>
    </row>
    <row r="155" spans="1:18" ht="21.95" customHeight="1" x14ac:dyDescent="0.25">
      <c r="A155" s="2">
        <v>126</v>
      </c>
      <c r="B155" s="3" t="s">
        <v>228</v>
      </c>
      <c r="C155" s="4" t="s">
        <v>221</v>
      </c>
      <c r="D155" s="10">
        <v>10</v>
      </c>
      <c r="E155" s="34"/>
      <c r="F155" s="34">
        <v>20</v>
      </c>
      <c r="G155" s="34"/>
      <c r="H155" s="34">
        <v>15</v>
      </c>
      <c r="I155" s="34"/>
      <c r="J155" s="34">
        <v>1</v>
      </c>
      <c r="K155" s="34"/>
      <c r="L155" s="34">
        <v>0</v>
      </c>
      <c r="M155" s="8">
        <f t="shared" si="6"/>
        <v>36</v>
      </c>
    </row>
    <row r="156" spans="1:18" ht="21.95" customHeight="1" x14ac:dyDescent="0.25">
      <c r="A156" s="2">
        <v>127</v>
      </c>
      <c r="B156" s="3" t="s">
        <v>229</v>
      </c>
      <c r="C156" s="4" t="s">
        <v>230</v>
      </c>
      <c r="D156" s="10">
        <v>25</v>
      </c>
      <c r="E156" s="34"/>
      <c r="F156" s="34">
        <v>25</v>
      </c>
      <c r="G156" s="34"/>
      <c r="H156" s="34">
        <v>15</v>
      </c>
      <c r="I156" s="34"/>
      <c r="J156" s="34">
        <v>1</v>
      </c>
      <c r="K156" s="34"/>
      <c r="L156" s="34">
        <v>0</v>
      </c>
      <c r="M156" s="8">
        <f t="shared" si="6"/>
        <v>41</v>
      </c>
    </row>
    <row r="157" spans="1:18" ht="21.95" customHeight="1" x14ac:dyDescent="0.25">
      <c r="A157" s="2">
        <v>128</v>
      </c>
      <c r="B157" s="3" t="s">
        <v>231</v>
      </c>
      <c r="C157" s="4" t="s">
        <v>232</v>
      </c>
      <c r="D157" s="10">
        <v>0</v>
      </c>
      <c r="E157" s="34"/>
      <c r="F157" s="34">
        <v>5</v>
      </c>
      <c r="G157" s="34"/>
      <c r="H157" s="34">
        <v>3</v>
      </c>
      <c r="I157" s="34"/>
      <c r="J157" s="34">
        <v>1</v>
      </c>
      <c r="K157" s="34"/>
      <c r="L157" s="34">
        <v>1</v>
      </c>
      <c r="M157" s="8">
        <f t="shared" si="6"/>
        <v>10</v>
      </c>
    </row>
    <row r="158" spans="1:18" ht="21.95" customHeight="1" x14ac:dyDescent="0.25">
      <c r="A158" s="2"/>
      <c r="B158" s="3"/>
      <c r="C158" s="10" t="s">
        <v>45</v>
      </c>
      <c r="D158" s="10">
        <f>SUM(D149:D157)</f>
        <v>111</v>
      </c>
      <c r="E158" s="34"/>
      <c r="F158" s="35">
        <f>SUM(F149:F157)</f>
        <v>164</v>
      </c>
      <c r="G158" s="35"/>
      <c r="H158" s="35">
        <f>SUM(H149:H157)</f>
        <v>98</v>
      </c>
      <c r="I158" s="35"/>
      <c r="J158" s="35">
        <f>SUM(J149:J157)</f>
        <v>16</v>
      </c>
      <c r="K158" s="35">
        <f>SUM(K149:K157)</f>
        <v>0</v>
      </c>
      <c r="L158" s="35">
        <f>SUM(L149:L157)</f>
        <v>3</v>
      </c>
      <c r="M158" s="8">
        <f>SUM(F158:L158)</f>
        <v>281</v>
      </c>
    </row>
    <row r="159" spans="1:18" ht="21.95" customHeight="1" x14ac:dyDescent="0.25">
      <c r="A159" s="12"/>
      <c r="B159" s="13"/>
      <c r="C159" s="14"/>
      <c r="D159" s="15"/>
      <c r="E159" s="16"/>
      <c r="F159" s="17"/>
      <c r="G159" s="17"/>
      <c r="H159" s="17"/>
      <c r="I159" s="17"/>
      <c r="J159" s="17"/>
      <c r="K159" s="17"/>
      <c r="L159" s="17"/>
      <c r="M159" s="18"/>
    </row>
    <row r="160" spans="1:18" ht="21.95" customHeight="1" x14ac:dyDescent="0.25">
      <c r="A160" s="199" t="s">
        <v>233</v>
      </c>
      <c r="B160" s="200"/>
      <c r="C160" s="200"/>
      <c r="D160" s="200"/>
      <c r="E160" s="200"/>
      <c r="F160" s="200"/>
      <c r="G160" s="200"/>
      <c r="H160" s="200"/>
      <c r="I160" s="200"/>
      <c r="J160" s="200"/>
      <c r="K160" s="200"/>
      <c r="L160" s="200"/>
      <c r="M160" s="201"/>
    </row>
    <row r="161" spans="1:13" x14ac:dyDescent="0.25">
      <c r="A161" s="199"/>
      <c r="B161" s="200"/>
      <c r="C161" s="200"/>
      <c r="D161" s="200"/>
      <c r="E161" s="200"/>
      <c r="F161" s="200"/>
      <c r="G161" s="200"/>
      <c r="H161" s="200"/>
      <c r="I161" s="200"/>
      <c r="J161" s="200"/>
      <c r="K161" s="200"/>
      <c r="L161" s="200"/>
      <c r="M161" s="201"/>
    </row>
    <row r="162" spans="1:13" ht="15.75" x14ac:dyDescent="0.25">
      <c r="A162" s="2">
        <v>129</v>
      </c>
      <c r="B162" s="3" t="s">
        <v>234</v>
      </c>
      <c r="C162" s="36" t="s">
        <v>235</v>
      </c>
      <c r="D162" s="37">
        <v>15</v>
      </c>
      <c r="E162" s="38"/>
      <c r="F162" s="38">
        <v>15</v>
      </c>
      <c r="G162" s="38"/>
      <c r="H162" s="38">
        <v>10</v>
      </c>
      <c r="I162" s="38"/>
      <c r="J162" s="38">
        <v>1</v>
      </c>
      <c r="K162" s="38"/>
      <c r="L162" s="38">
        <v>0</v>
      </c>
      <c r="M162" s="39">
        <f>SUM(F162:L162)</f>
        <v>26</v>
      </c>
    </row>
    <row r="163" spans="1:13" ht="15.75" x14ac:dyDescent="0.25">
      <c r="A163" s="2">
        <v>130</v>
      </c>
      <c r="B163" s="3" t="s">
        <v>236</v>
      </c>
      <c r="C163" s="36" t="s">
        <v>237</v>
      </c>
      <c r="D163" s="37">
        <v>10</v>
      </c>
      <c r="E163" s="38"/>
      <c r="F163" s="38">
        <v>12</v>
      </c>
      <c r="G163" s="38"/>
      <c r="H163" s="38">
        <v>5</v>
      </c>
      <c r="I163" s="38"/>
      <c r="J163" s="38">
        <v>1</v>
      </c>
      <c r="K163" s="38"/>
      <c r="L163" s="38">
        <v>0</v>
      </c>
      <c r="M163" s="39">
        <f t="shared" ref="M163:M170" si="7">SUM(F163:L163)</f>
        <v>18</v>
      </c>
    </row>
    <row r="164" spans="1:13" ht="15.75" x14ac:dyDescent="0.25">
      <c r="A164" s="2">
        <v>131</v>
      </c>
      <c r="B164" s="3" t="s">
        <v>238</v>
      </c>
      <c r="C164" s="36" t="s">
        <v>239</v>
      </c>
      <c r="D164" s="40">
        <v>10</v>
      </c>
      <c r="E164" s="41"/>
      <c r="F164" s="41">
        <v>10</v>
      </c>
      <c r="G164" s="41"/>
      <c r="H164" s="41">
        <v>5</v>
      </c>
      <c r="I164" s="41"/>
      <c r="J164" s="41">
        <v>2</v>
      </c>
      <c r="K164" s="41"/>
      <c r="L164" s="41">
        <v>1</v>
      </c>
      <c r="M164" s="39">
        <f t="shared" si="7"/>
        <v>18</v>
      </c>
    </row>
    <row r="165" spans="1:13" ht="15.75" x14ac:dyDescent="0.25">
      <c r="A165" s="2">
        <v>132</v>
      </c>
      <c r="B165" s="3" t="s">
        <v>240</v>
      </c>
      <c r="C165" s="36" t="s">
        <v>241</v>
      </c>
      <c r="D165" s="40">
        <v>10</v>
      </c>
      <c r="E165" s="41"/>
      <c r="F165" s="41">
        <v>15</v>
      </c>
      <c r="G165" s="41"/>
      <c r="H165" s="41">
        <v>5</v>
      </c>
      <c r="I165" s="41"/>
      <c r="J165" s="41">
        <v>1</v>
      </c>
      <c r="K165" s="41"/>
      <c r="L165" s="41">
        <v>0</v>
      </c>
      <c r="M165" s="39">
        <f t="shared" si="7"/>
        <v>21</v>
      </c>
    </row>
    <row r="166" spans="1:13" ht="15.75" x14ac:dyDescent="0.25">
      <c r="A166" s="2">
        <v>133</v>
      </c>
      <c r="B166" s="3" t="s">
        <v>242</v>
      </c>
      <c r="C166" s="36" t="s">
        <v>243</v>
      </c>
      <c r="D166" s="37">
        <v>20</v>
      </c>
      <c r="E166" s="38"/>
      <c r="F166" s="38">
        <v>10</v>
      </c>
      <c r="G166" s="38"/>
      <c r="H166" s="38">
        <v>4</v>
      </c>
      <c r="I166" s="38"/>
      <c r="J166" s="38">
        <v>1</v>
      </c>
      <c r="K166" s="38"/>
      <c r="L166" s="38">
        <v>1</v>
      </c>
      <c r="M166" s="39">
        <f t="shared" si="7"/>
        <v>16</v>
      </c>
    </row>
    <row r="167" spans="1:13" ht="15.75" x14ac:dyDescent="0.25">
      <c r="A167" s="2">
        <v>134</v>
      </c>
      <c r="B167" s="3" t="s">
        <v>56</v>
      </c>
      <c r="C167" s="36" t="s">
        <v>244</v>
      </c>
      <c r="D167" s="37">
        <v>10</v>
      </c>
      <c r="E167" s="38"/>
      <c r="F167" s="38">
        <v>20</v>
      </c>
      <c r="G167" s="38"/>
      <c r="H167" s="38">
        <v>10</v>
      </c>
      <c r="I167" s="38"/>
      <c r="J167" s="38">
        <v>2</v>
      </c>
      <c r="K167" s="38"/>
      <c r="L167" s="38">
        <v>1</v>
      </c>
      <c r="M167" s="39">
        <f t="shared" si="7"/>
        <v>33</v>
      </c>
    </row>
    <row r="168" spans="1:13" ht="15.75" x14ac:dyDescent="0.25">
      <c r="A168" s="2">
        <v>135</v>
      </c>
      <c r="B168" s="3" t="s">
        <v>245</v>
      </c>
      <c r="C168" s="36" t="s">
        <v>246</v>
      </c>
      <c r="D168" s="21" t="s">
        <v>90</v>
      </c>
      <c r="E168" s="38"/>
      <c r="F168" s="38">
        <v>10</v>
      </c>
      <c r="G168" s="38"/>
      <c r="H168" s="38">
        <v>5</v>
      </c>
      <c r="I168" s="38"/>
      <c r="J168" s="38">
        <v>1</v>
      </c>
      <c r="K168" s="38"/>
      <c r="L168" s="38">
        <v>0</v>
      </c>
      <c r="M168" s="39">
        <f t="shared" si="7"/>
        <v>16</v>
      </c>
    </row>
    <row r="169" spans="1:13" ht="15.75" x14ac:dyDescent="0.25">
      <c r="A169" s="2">
        <v>136</v>
      </c>
      <c r="B169" s="3" t="s">
        <v>247</v>
      </c>
      <c r="C169" s="36" t="s">
        <v>248</v>
      </c>
      <c r="D169" s="21">
        <v>20</v>
      </c>
      <c r="E169" s="38"/>
      <c r="F169" s="38">
        <v>25</v>
      </c>
      <c r="G169" s="38"/>
      <c r="H169" s="38">
        <v>10</v>
      </c>
      <c r="I169" s="38"/>
      <c r="J169" s="38">
        <v>3</v>
      </c>
      <c r="K169" s="38"/>
      <c r="L169" s="38">
        <v>1</v>
      </c>
      <c r="M169" s="39">
        <f t="shared" si="7"/>
        <v>39</v>
      </c>
    </row>
    <row r="170" spans="1:13" ht="15.75" x14ac:dyDescent="0.25">
      <c r="A170" s="2">
        <v>137</v>
      </c>
      <c r="B170" s="3" t="s">
        <v>249</v>
      </c>
      <c r="C170" s="36" t="s">
        <v>250</v>
      </c>
      <c r="D170" s="21">
        <v>10</v>
      </c>
      <c r="E170" s="38"/>
      <c r="F170" s="38">
        <v>20</v>
      </c>
      <c r="G170" s="38"/>
      <c r="H170" s="38">
        <v>10</v>
      </c>
      <c r="I170" s="38"/>
      <c r="J170" s="38">
        <v>1</v>
      </c>
      <c r="K170" s="38"/>
      <c r="L170" s="38">
        <v>0</v>
      </c>
      <c r="M170" s="39">
        <f t="shared" si="7"/>
        <v>31</v>
      </c>
    </row>
    <row r="171" spans="1:13" ht="15.75" x14ac:dyDescent="0.25">
      <c r="A171" s="2">
        <v>138</v>
      </c>
      <c r="B171" s="3" t="s">
        <v>378</v>
      </c>
      <c r="C171" s="36" t="s">
        <v>250</v>
      </c>
      <c r="D171" s="21">
        <v>10</v>
      </c>
      <c r="E171" s="38"/>
      <c r="F171" s="38">
        <v>10</v>
      </c>
      <c r="G171" s="38"/>
      <c r="H171" s="38">
        <v>4</v>
      </c>
      <c r="I171" s="38"/>
      <c r="J171" s="38">
        <v>1</v>
      </c>
      <c r="K171" s="38"/>
      <c r="L171" s="38">
        <v>1</v>
      </c>
      <c r="M171" s="39">
        <v>15</v>
      </c>
    </row>
    <row r="172" spans="1:13" ht="15.75" x14ac:dyDescent="0.25">
      <c r="A172" s="2"/>
      <c r="B172" s="3"/>
      <c r="C172" s="37" t="s">
        <v>45</v>
      </c>
      <c r="D172" s="21">
        <f>SUM(D162:D169)</f>
        <v>95</v>
      </c>
      <c r="E172" s="38"/>
      <c r="F172" s="42">
        <f>SUM(F162:F171)</f>
        <v>147</v>
      </c>
      <c r="G172" s="42"/>
      <c r="H172" s="42">
        <f>SUM(H162:H171)</f>
        <v>68</v>
      </c>
      <c r="I172" s="42"/>
      <c r="J172" s="42">
        <f>SUM(J162:J171)</f>
        <v>14</v>
      </c>
      <c r="K172" s="42"/>
      <c r="L172" s="42">
        <f>SUM(L162:L171)</f>
        <v>5</v>
      </c>
      <c r="M172" s="39">
        <f>SUM(F172:L172)</f>
        <v>234</v>
      </c>
    </row>
    <row r="173" spans="1:13" x14ac:dyDescent="0.25">
      <c r="A173" s="12"/>
      <c r="B173" s="13"/>
      <c r="C173" s="14"/>
      <c r="D173" s="15"/>
      <c r="E173" s="16"/>
      <c r="F173" s="17"/>
      <c r="G173" s="17"/>
      <c r="H173" s="17"/>
      <c r="I173" s="17"/>
      <c r="J173" s="17"/>
      <c r="K173" s="17"/>
      <c r="L173" s="17"/>
      <c r="M173" s="18"/>
    </row>
    <row r="174" spans="1:13" x14ac:dyDescent="0.25">
      <c r="A174" s="205" t="s">
        <v>251</v>
      </c>
      <c r="B174" s="206"/>
      <c r="C174" s="206"/>
      <c r="D174" s="206"/>
      <c r="E174" s="206"/>
      <c r="F174" s="206"/>
      <c r="G174" s="206"/>
      <c r="H174" s="206"/>
      <c r="I174" s="206"/>
      <c r="J174" s="206"/>
      <c r="K174" s="206"/>
      <c r="L174" s="206"/>
      <c r="M174" s="207"/>
    </row>
    <row r="175" spans="1:13" x14ac:dyDescent="0.25">
      <c r="A175" s="205"/>
      <c r="B175" s="206"/>
      <c r="C175" s="206"/>
      <c r="D175" s="206"/>
      <c r="E175" s="206"/>
      <c r="F175" s="206"/>
      <c r="G175" s="206"/>
      <c r="H175" s="206"/>
      <c r="I175" s="206"/>
      <c r="J175" s="206"/>
      <c r="K175" s="206"/>
      <c r="L175" s="206"/>
      <c r="M175" s="207"/>
    </row>
    <row r="176" spans="1:13" ht="15.75" x14ac:dyDescent="0.25">
      <c r="A176" s="2">
        <v>139</v>
      </c>
      <c r="B176" s="3" t="s">
        <v>252</v>
      </c>
      <c r="C176" s="36" t="s">
        <v>253</v>
      </c>
      <c r="D176" s="40">
        <v>10</v>
      </c>
      <c r="E176" s="41"/>
      <c r="F176" s="41">
        <v>20</v>
      </c>
      <c r="G176" s="41"/>
      <c r="H176" s="41">
        <v>10</v>
      </c>
      <c r="I176" s="41"/>
      <c r="J176" s="41">
        <v>2</v>
      </c>
      <c r="K176" s="41"/>
      <c r="L176" s="41">
        <v>1</v>
      </c>
      <c r="M176" s="39">
        <f>SUM(F176:L176)</f>
        <v>33</v>
      </c>
    </row>
    <row r="177" spans="1:13" ht="15.75" x14ac:dyDescent="0.25">
      <c r="A177" s="2">
        <v>140</v>
      </c>
      <c r="B177" s="3" t="s">
        <v>254</v>
      </c>
      <c r="C177" s="36" t="s">
        <v>255</v>
      </c>
      <c r="D177" s="40">
        <v>4</v>
      </c>
      <c r="E177" s="41"/>
      <c r="F177" s="41">
        <v>10</v>
      </c>
      <c r="G177" s="41"/>
      <c r="H177" s="41">
        <v>5</v>
      </c>
      <c r="I177" s="41"/>
      <c r="J177" s="41">
        <v>0</v>
      </c>
      <c r="K177" s="41"/>
      <c r="L177" s="41">
        <v>1</v>
      </c>
      <c r="M177" s="39">
        <f t="shared" ref="M177:M182" si="8">SUM(F177:L177)</f>
        <v>16</v>
      </c>
    </row>
    <row r="178" spans="1:13" ht="15.75" x14ac:dyDescent="0.25">
      <c r="A178" s="2">
        <v>141</v>
      </c>
      <c r="B178" s="3" t="s">
        <v>256</v>
      </c>
      <c r="C178" s="36" t="s">
        <v>257</v>
      </c>
      <c r="D178" s="40">
        <v>10</v>
      </c>
      <c r="E178" s="41"/>
      <c r="F178" s="41">
        <v>12</v>
      </c>
      <c r="G178" s="41"/>
      <c r="H178" s="41">
        <v>6</v>
      </c>
      <c r="I178" s="41"/>
      <c r="J178" s="41">
        <v>1</v>
      </c>
      <c r="K178" s="41"/>
      <c r="L178" s="41">
        <v>0</v>
      </c>
      <c r="M178" s="39">
        <f t="shared" si="8"/>
        <v>19</v>
      </c>
    </row>
    <row r="179" spans="1:13" ht="15.75" x14ac:dyDescent="0.25">
      <c r="A179" s="2">
        <v>142</v>
      </c>
      <c r="B179" s="3" t="s">
        <v>258</v>
      </c>
      <c r="C179" s="36" t="s">
        <v>259</v>
      </c>
      <c r="D179" s="40">
        <v>50</v>
      </c>
      <c r="E179" s="41"/>
      <c r="F179" s="41">
        <v>45</v>
      </c>
      <c r="G179" s="41"/>
      <c r="H179" s="41">
        <v>15</v>
      </c>
      <c r="I179" s="41"/>
      <c r="J179" s="41">
        <v>1</v>
      </c>
      <c r="K179" s="41"/>
      <c r="L179" s="41">
        <v>1</v>
      </c>
      <c r="M179" s="39">
        <f t="shared" si="8"/>
        <v>62</v>
      </c>
    </row>
    <row r="180" spans="1:13" ht="15.75" x14ac:dyDescent="0.25">
      <c r="A180" s="2">
        <v>143</v>
      </c>
      <c r="B180" s="3" t="s">
        <v>379</v>
      </c>
      <c r="C180" s="36"/>
      <c r="D180" s="40">
        <v>0</v>
      </c>
      <c r="E180" s="41"/>
      <c r="F180" s="41">
        <v>0</v>
      </c>
      <c r="G180" s="41"/>
      <c r="H180" s="41">
        <v>0</v>
      </c>
      <c r="I180" s="41"/>
      <c r="J180" s="41">
        <v>0</v>
      </c>
      <c r="K180" s="41"/>
      <c r="L180" s="41">
        <v>0</v>
      </c>
      <c r="M180" s="39">
        <v>0</v>
      </c>
    </row>
    <row r="181" spans="1:13" ht="15.75" x14ac:dyDescent="0.25">
      <c r="A181" s="2">
        <v>144</v>
      </c>
      <c r="B181" s="3" t="s">
        <v>260</v>
      </c>
      <c r="C181" s="36"/>
      <c r="D181" s="40">
        <v>1</v>
      </c>
      <c r="E181" s="41"/>
      <c r="F181" s="41">
        <v>10</v>
      </c>
      <c r="G181" s="41"/>
      <c r="H181" s="41">
        <v>5</v>
      </c>
      <c r="I181" s="41"/>
      <c r="J181" s="41">
        <v>1</v>
      </c>
      <c r="K181" s="41"/>
      <c r="L181" s="41">
        <v>1</v>
      </c>
      <c r="M181" s="39">
        <f t="shared" si="8"/>
        <v>17</v>
      </c>
    </row>
    <row r="182" spans="1:13" ht="15.75" x14ac:dyDescent="0.25">
      <c r="A182" s="2"/>
      <c r="B182" s="3"/>
      <c r="C182" s="37" t="s">
        <v>45</v>
      </c>
      <c r="D182" s="40">
        <f>SUM(D176:D181)</f>
        <v>75</v>
      </c>
      <c r="E182" s="41"/>
      <c r="F182" s="43">
        <f>SUM(F176:F181)</f>
        <v>97</v>
      </c>
      <c r="G182" s="43"/>
      <c r="H182" s="43">
        <f>SUM(H176:H181)</f>
        <v>41</v>
      </c>
      <c r="I182" s="43"/>
      <c r="J182" s="43">
        <f>SUM(J176:J181)</f>
        <v>5</v>
      </c>
      <c r="K182" s="43"/>
      <c r="L182" s="43">
        <v>6</v>
      </c>
      <c r="M182" s="39">
        <f t="shared" si="8"/>
        <v>149</v>
      </c>
    </row>
    <row r="183" spans="1:13" x14ac:dyDescent="0.25">
      <c r="A183" s="12"/>
      <c r="B183" s="13"/>
      <c r="C183" s="14"/>
      <c r="D183" s="15"/>
      <c r="E183" s="16"/>
      <c r="F183" s="17"/>
      <c r="G183" s="17"/>
      <c r="H183" s="17"/>
      <c r="I183" s="17"/>
      <c r="J183" s="17"/>
      <c r="K183" s="17"/>
      <c r="L183" s="17"/>
      <c r="M183" s="18"/>
    </row>
    <row r="184" spans="1:13" x14ac:dyDescent="0.25">
      <c r="A184" s="208" t="s">
        <v>261</v>
      </c>
      <c r="B184" s="209"/>
      <c r="C184" s="209"/>
      <c r="D184" s="209"/>
      <c r="E184" s="209"/>
      <c r="F184" s="209"/>
      <c r="G184" s="209"/>
      <c r="H184" s="209"/>
      <c r="I184" s="209"/>
      <c r="J184" s="209"/>
      <c r="K184" s="209"/>
      <c r="L184" s="209"/>
      <c r="M184" s="210"/>
    </row>
    <row r="185" spans="1:13" x14ac:dyDescent="0.25">
      <c r="A185" s="208"/>
      <c r="B185" s="209"/>
      <c r="C185" s="209"/>
      <c r="D185" s="209"/>
      <c r="E185" s="209"/>
      <c r="F185" s="209"/>
      <c r="G185" s="209"/>
      <c r="H185" s="209"/>
      <c r="I185" s="209"/>
      <c r="J185" s="209"/>
      <c r="K185" s="209"/>
      <c r="L185" s="209"/>
      <c r="M185" s="210"/>
    </row>
    <row r="186" spans="1:13" ht="15.75" x14ac:dyDescent="0.25">
      <c r="A186" s="2">
        <v>145</v>
      </c>
      <c r="B186" s="3" t="s">
        <v>262</v>
      </c>
      <c r="C186" s="36" t="s">
        <v>263</v>
      </c>
      <c r="D186" s="37">
        <v>20</v>
      </c>
      <c r="E186" s="38"/>
      <c r="F186" s="38">
        <v>20</v>
      </c>
      <c r="G186" s="38"/>
      <c r="H186" s="38">
        <v>10</v>
      </c>
      <c r="I186" s="38"/>
      <c r="J186" s="38">
        <v>1</v>
      </c>
      <c r="K186" s="38"/>
      <c r="L186" s="38">
        <v>1</v>
      </c>
      <c r="M186" s="39">
        <v>24</v>
      </c>
    </row>
    <row r="187" spans="1:13" ht="15.75" x14ac:dyDescent="0.25">
      <c r="A187" s="2">
        <v>146</v>
      </c>
      <c r="B187" s="3" t="s">
        <v>380</v>
      </c>
      <c r="C187" s="36" t="s">
        <v>263</v>
      </c>
      <c r="D187" s="37">
        <v>0</v>
      </c>
      <c r="E187" s="38"/>
      <c r="F187" s="38">
        <v>0</v>
      </c>
      <c r="G187" s="38"/>
      <c r="H187" s="38">
        <v>0</v>
      </c>
      <c r="I187" s="38"/>
      <c r="J187" s="38">
        <v>0</v>
      </c>
      <c r="K187" s="38"/>
      <c r="L187" s="38">
        <v>0</v>
      </c>
      <c r="M187" s="39">
        <v>0</v>
      </c>
    </row>
    <row r="188" spans="1:13" ht="15.75" x14ac:dyDescent="0.25">
      <c r="A188" s="2">
        <v>147</v>
      </c>
      <c r="B188" s="3" t="s">
        <v>381</v>
      </c>
      <c r="C188" s="36" t="s">
        <v>263</v>
      </c>
      <c r="D188" s="37">
        <v>15</v>
      </c>
      <c r="E188" s="38"/>
      <c r="F188" s="38">
        <v>10</v>
      </c>
      <c r="G188" s="38"/>
      <c r="H188" s="38">
        <v>5</v>
      </c>
      <c r="I188" s="38"/>
      <c r="J188" s="38">
        <v>1</v>
      </c>
      <c r="K188" s="38"/>
      <c r="L188" s="38">
        <v>1</v>
      </c>
      <c r="M188" s="39">
        <v>17</v>
      </c>
    </row>
    <row r="189" spans="1:13" ht="15.75" x14ac:dyDescent="0.25">
      <c r="A189" s="2">
        <v>148</v>
      </c>
      <c r="B189" s="3" t="s">
        <v>382</v>
      </c>
      <c r="C189" s="36" t="s">
        <v>263</v>
      </c>
      <c r="D189" s="37">
        <v>10</v>
      </c>
      <c r="E189" s="38"/>
      <c r="F189" s="38">
        <v>5</v>
      </c>
      <c r="G189" s="38"/>
      <c r="H189" s="38">
        <v>3</v>
      </c>
      <c r="I189" s="38"/>
      <c r="J189" s="38">
        <v>0</v>
      </c>
      <c r="K189" s="38"/>
      <c r="L189" s="38">
        <v>1</v>
      </c>
      <c r="M189" s="39">
        <v>0</v>
      </c>
    </row>
    <row r="190" spans="1:13" ht="15.75" x14ac:dyDescent="0.25">
      <c r="A190" s="2">
        <v>149</v>
      </c>
      <c r="B190" s="3" t="s">
        <v>383</v>
      </c>
      <c r="C190" s="36" t="s">
        <v>263</v>
      </c>
      <c r="D190" s="37">
        <v>15</v>
      </c>
      <c r="E190" s="38"/>
      <c r="F190" s="38">
        <v>5</v>
      </c>
      <c r="G190" s="38"/>
      <c r="H190" s="38">
        <v>2</v>
      </c>
      <c r="I190" s="38"/>
      <c r="J190" s="38">
        <v>1</v>
      </c>
      <c r="K190" s="38"/>
      <c r="L190" s="38">
        <v>0</v>
      </c>
      <c r="M190" s="39">
        <v>0</v>
      </c>
    </row>
    <row r="191" spans="1:13" ht="15.75" x14ac:dyDescent="0.25">
      <c r="A191" s="2">
        <v>150</v>
      </c>
      <c r="B191" s="3" t="s">
        <v>384</v>
      </c>
      <c r="C191" s="36" t="s">
        <v>263</v>
      </c>
      <c r="D191" s="37">
        <v>0</v>
      </c>
      <c r="E191" s="38"/>
      <c r="F191" s="38">
        <v>0</v>
      </c>
      <c r="G191" s="38"/>
      <c r="H191" s="38">
        <v>0</v>
      </c>
      <c r="I191" s="38"/>
      <c r="J191" s="38">
        <v>0</v>
      </c>
      <c r="K191" s="38"/>
      <c r="L191" s="38">
        <v>0</v>
      </c>
      <c r="M191" s="39">
        <v>0</v>
      </c>
    </row>
    <row r="192" spans="1:13" ht="15.75" x14ac:dyDescent="0.25">
      <c r="A192" s="2"/>
      <c r="B192" s="2"/>
      <c r="C192" s="37" t="s">
        <v>45</v>
      </c>
      <c r="D192" s="40">
        <v>20</v>
      </c>
      <c r="E192" s="41"/>
      <c r="F192" s="44">
        <v>40</v>
      </c>
      <c r="G192" s="44"/>
      <c r="H192" s="44">
        <v>20</v>
      </c>
      <c r="I192" s="44"/>
      <c r="J192" s="44">
        <v>3</v>
      </c>
      <c r="K192" s="44"/>
      <c r="L192" s="44">
        <v>3</v>
      </c>
      <c r="M192" s="45">
        <v>41</v>
      </c>
    </row>
    <row r="193" spans="1:14" x14ac:dyDescent="0.25">
      <c r="A193" s="12"/>
      <c r="B193" s="13"/>
      <c r="C193" s="14"/>
      <c r="D193" s="15"/>
      <c r="E193" s="16"/>
      <c r="F193" s="28"/>
      <c r="G193" s="28"/>
      <c r="H193" s="28"/>
      <c r="I193" s="28"/>
      <c r="J193" s="28"/>
      <c r="K193" s="28"/>
      <c r="L193" s="28"/>
      <c r="M193" s="46"/>
    </row>
    <row r="194" spans="1:14" x14ac:dyDescent="0.25">
      <c r="A194" s="187" t="s">
        <v>264</v>
      </c>
      <c r="B194" s="188"/>
      <c r="C194" s="188"/>
      <c r="D194" s="188"/>
      <c r="E194" s="188"/>
      <c r="F194" s="188"/>
      <c r="G194" s="188"/>
      <c r="H194" s="188"/>
      <c r="I194" s="188"/>
      <c r="J194" s="188"/>
      <c r="K194" s="188"/>
      <c r="L194" s="188"/>
      <c r="M194" s="189"/>
    </row>
    <row r="195" spans="1:14" x14ac:dyDescent="0.25">
      <c r="A195" s="47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9"/>
    </row>
    <row r="196" spans="1:14" ht="15.75" x14ac:dyDescent="0.25">
      <c r="A196" s="50">
        <v>151</v>
      </c>
      <c r="B196" s="51" t="s">
        <v>265</v>
      </c>
      <c r="C196" s="50" t="s">
        <v>266</v>
      </c>
      <c r="D196" s="5">
        <v>0</v>
      </c>
      <c r="E196" s="6"/>
      <c r="F196" s="41">
        <v>10</v>
      </c>
      <c r="G196" s="41"/>
      <c r="H196" s="41">
        <v>5</v>
      </c>
      <c r="I196" s="41"/>
      <c r="J196" s="41">
        <v>1</v>
      </c>
      <c r="K196" s="41"/>
      <c r="L196" s="41">
        <v>0</v>
      </c>
      <c r="M196" s="39">
        <f>SUM(F196:L196)</f>
        <v>16</v>
      </c>
    </row>
    <row r="197" spans="1:14" ht="15.75" x14ac:dyDescent="0.25">
      <c r="A197" s="50">
        <v>152</v>
      </c>
      <c r="B197" s="52" t="s">
        <v>267</v>
      </c>
      <c r="C197" s="50" t="s">
        <v>266</v>
      </c>
      <c r="D197" s="50">
        <v>0</v>
      </c>
      <c r="E197" s="50"/>
      <c r="F197" s="50">
        <v>10</v>
      </c>
      <c r="G197" s="50"/>
      <c r="H197" s="50">
        <v>5</v>
      </c>
      <c r="I197" s="50"/>
      <c r="J197" s="50">
        <v>1</v>
      </c>
      <c r="K197" s="50"/>
      <c r="L197" s="50">
        <v>0</v>
      </c>
      <c r="M197" s="53">
        <v>8</v>
      </c>
    </row>
    <row r="198" spans="1:14" ht="15.75" x14ac:dyDescent="0.25">
      <c r="A198" s="50">
        <v>153</v>
      </c>
      <c r="B198" s="52" t="s">
        <v>268</v>
      </c>
      <c r="C198" s="50" t="s">
        <v>269</v>
      </c>
      <c r="D198" s="50">
        <v>0</v>
      </c>
      <c r="E198" s="50"/>
      <c r="F198" s="50">
        <v>15</v>
      </c>
      <c r="G198" s="50"/>
      <c r="H198" s="50">
        <v>5</v>
      </c>
      <c r="I198" s="50"/>
      <c r="J198" s="50">
        <v>1</v>
      </c>
      <c r="K198" s="50"/>
      <c r="L198" s="50">
        <v>1</v>
      </c>
      <c r="M198" s="53">
        <v>10</v>
      </c>
    </row>
    <row r="199" spans="1:14" ht="15.75" x14ac:dyDescent="0.25">
      <c r="A199" s="50">
        <v>154</v>
      </c>
      <c r="B199" s="52" t="s">
        <v>270</v>
      </c>
      <c r="C199" s="50" t="s">
        <v>269</v>
      </c>
      <c r="D199" s="50">
        <v>0</v>
      </c>
      <c r="E199" s="50"/>
      <c r="F199" s="50">
        <v>15</v>
      </c>
      <c r="G199" s="50"/>
      <c r="H199" s="50">
        <v>5</v>
      </c>
      <c r="I199" s="50"/>
      <c r="J199" s="50">
        <v>1</v>
      </c>
      <c r="K199" s="50"/>
      <c r="L199" s="50">
        <v>0</v>
      </c>
      <c r="M199" s="53">
        <v>7</v>
      </c>
    </row>
    <row r="200" spans="1:14" ht="15.75" x14ac:dyDescent="0.25">
      <c r="A200" s="50">
        <v>155</v>
      </c>
      <c r="B200" s="52" t="s">
        <v>272</v>
      </c>
      <c r="C200" s="50" t="s">
        <v>273</v>
      </c>
      <c r="D200" s="50">
        <v>0</v>
      </c>
      <c r="E200" s="50"/>
      <c r="F200" s="41">
        <v>10</v>
      </c>
      <c r="G200" s="41"/>
      <c r="H200" s="41">
        <v>5</v>
      </c>
      <c r="I200" s="41"/>
      <c r="J200" s="41">
        <v>0</v>
      </c>
      <c r="K200" s="41"/>
      <c r="L200" s="41">
        <v>1</v>
      </c>
      <c r="M200" s="39">
        <v>4</v>
      </c>
    </row>
    <row r="201" spans="1:14" ht="15.75" x14ac:dyDescent="0.25">
      <c r="A201" s="50">
        <v>156</v>
      </c>
      <c r="B201" s="52" t="s">
        <v>385</v>
      </c>
      <c r="C201" s="50" t="s">
        <v>266</v>
      </c>
      <c r="D201" s="50">
        <v>0</v>
      </c>
      <c r="E201" s="50"/>
      <c r="F201" s="41">
        <v>0</v>
      </c>
      <c r="G201" s="41"/>
      <c r="H201" s="41">
        <v>0</v>
      </c>
      <c r="I201" s="41"/>
      <c r="J201" s="41">
        <v>0</v>
      </c>
      <c r="K201" s="41"/>
      <c r="L201" s="41">
        <v>0</v>
      </c>
      <c r="M201" s="39">
        <v>0</v>
      </c>
    </row>
    <row r="202" spans="1:14" ht="15.75" x14ac:dyDescent="0.25">
      <c r="A202" s="50">
        <v>157</v>
      </c>
      <c r="B202" s="52" t="s">
        <v>370</v>
      </c>
      <c r="C202" s="50" t="s">
        <v>266</v>
      </c>
      <c r="D202" s="50">
        <v>10</v>
      </c>
      <c r="E202" s="50"/>
      <c r="F202" s="41">
        <v>5</v>
      </c>
      <c r="G202" s="41"/>
      <c r="H202" s="41">
        <v>3</v>
      </c>
      <c r="I202" s="41"/>
      <c r="J202" s="41">
        <v>1</v>
      </c>
      <c r="K202" s="41"/>
      <c r="L202" s="41">
        <v>1</v>
      </c>
      <c r="M202" s="39">
        <v>10</v>
      </c>
      <c r="N202">
        <v>0</v>
      </c>
    </row>
    <row r="203" spans="1:14" x14ac:dyDescent="0.25">
      <c r="A203" s="50"/>
      <c r="B203" s="50"/>
      <c r="C203" s="50"/>
      <c r="D203" s="50"/>
      <c r="E203" s="50"/>
      <c r="F203" s="54">
        <f>SUM(F196:F202)</f>
        <v>65</v>
      </c>
      <c r="G203" s="54"/>
      <c r="H203" s="54">
        <f>SUM(H196:H202)</f>
        <v>28</v>
      </c>
      <c r="I203" s="54"/>
      <c r="J203" s="54">
        <f>SUM(J196:J202)</f>
        <v>5</v>
      </c>
      <c r="K203" s="54"/>
      <c r="L203" s="54">
        <f>SUM(L196:L202)</f>
        <v>3</v>
      </c>
      <c r="M203" s="54">
        <f>SUM(M196:M202)</f>
        <v>55</v>
      </c>
    </row>
    <row r="204" spans="1:14" ht="18.75" x14ac:dyDescent="0.3">
      <c r="A204" s="2"/>
      <c r="B204" s="55"/>
      <c r="C204" s="10"/>
      <c r="D204" s="5"/>
      <c r="E204" s="6"/>
      <c r="F204" s="56"/>
      <c r="G204" s="56"/>
      <c r="H204" s="56"/>
      <c r="I204" s="56"/>
      <c r="J204" s="56"/>
      <c r="K204" s="56"/>
      <c r="L204" s="56"/>
      <c r="M204" s="56"/>
    </row>
    <row r="205" spans="1:14" x14ac:dyDescent="0.25">
      <c r="A205" s="178" t="s">
        <v>274</v>
      </c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80"/>
    </row>
    <row r="206" spans="1:14" x14ac:dyDescent="0.25">
      <c r="A206" s="178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80"/>
    </row>
    <row r="207" spans="1:14" x14ac:dyDescent="0.25">
      <c r="A207" s="2">
        <v>158</v>
      </c>
      <c r="B207" s="3" t="s">
        <v>275</v>
      </c>
      <c r="C207" s="4" t="s">
        <v>276</v>
      </c>
      <c r="D207" s="5">
        <v>30</v>
      </c>
      <c r="E207" s="6"/>
      <c r="F207" s="6">
        <v>60</v>
      </c>
      <c r="G207" s="6"/>
      <c r="H207" s="6">
        <v>43</v>
      </c>
      <c r="I207" s="6"/>
      <c r="J207" s="6">
        <v>5</v>
      </c>
      <c r="K207" s="6"/>
      <c r="L207" s="6">
        <v>3</v>
      </c>
      <c r="M207" s="8">
        <f>SUM(F207:L207)</f>
        <v>111</v>
      </c>
    </row>
    <row r="208" spans="1:14" x14ac:dyDescent="0.25">
      <c r="A208" s="2">
        <v>159</v>
      </c>
      <c r="B208" s="3" t="s">
        <v>277</v>
      </c>
      <c r="C208" s="4" t="s">
        <v>278</v>
      </c>
      <c r="D208" s="5">
        <v>100</v>
      </c>
      <c r="E208" s="6"/>
      <c r="F208" s="6">
        <v>155</v>
      </c>
      <c r="G208" s="6"/>
      <c r="H208" s="6">
        <v>53</v>
      </c>
      <c r="I208" s="6"/>
      <c r="J208" s="6">
        <v>15</v>
      </c>
      <c r="K208" s="6"/>
      <c r="L208" s="6">
        <v>6</v>
      </c>
      <c r="M208" s="8">
        <f t="shared" ref="M208:M216" si="9">SUM(F208:L208)</f>
        <v>229</v>
      </c>
    </row>
    <row r="209" spans="1:13" x14ac:dyDescent="0.25">
      <c r="A209" s="2">
        <v>160</v>
      </c>
      <c r="B209" s="3" t="s">
        <v>279</v>
      </c>
      <c r="C209" s="4" t="s">
        <v>280</v>
      </c>
      <c r="D209" s="5">
        <v>350</v>
      </c>
      <c r="E209" s="6"/>
      <c r="F209" s="6">
        <v>585</v>
      </c>
      <c r="G209" s="6"/>
      <c r="H209" s="6">
        <v>195</v>
      </c>
      <c r="I209" s="6"/>
      <c r="J209" s="6">
        <v>10</v>
      </c>
      <c r="K209" s="6"/>
      <c r="L209" s="6">
        <v>5</v>
      </c>
      <c r="M209" s="8">
        <f t="shared" si="9"/>
        <v>795</v>
      </c>
    </row>
    <row r="210" spans="1:13" x14ac:dyDescent="0.25">
      <c r="A210" s="2">
        <v>161</v>
      </c>
      <c r="B210" s="3" t="s">
        <v>281</v>
      </c>
      <c r="C210" s="4" t="s">
        <v>217</v>
      </c>
      <c r="D210" s="5">
        <v>100</v>
      </c>
      <c r="E210" s="6"/>
      <c r="F210" s="6">
        <v>270</v>
      </c>
      <c r="G210" s="6"/>
      <c r="H210" s="6">
        <v>185</v>
      </c>
      <c r="I210" s="6"/>
      <c r="J210" s="6">
        <v>10</v>
      </c>
      <c r="K210" s="6"/>
      <c r="L210" s="6">
        <v>6</v>
      </c>
      <c r="M210" s="8">
        <f t="shared" si="9"/>
        <v>471</v>
      </c>
    </row>
    <row r="211" spans="1:13" x14ac:dyDescent="0.25">
      <c r="A211" s="2">
        <v>162</v>
      </c>
      <c r="B211" s="3" t="s">
        <v>282</v>
      </c>
      <c r="C211" s="4" t="s">
        <v>283</v>
      </c>
      <c r="D211" s="5">
        <v>50</v>
      </c>
      <c r="E211" s="6"/>
      <c r="F211" s="6">
        <v>125</v>
      </c>
      <c r="G211" s="6"/>
      <c r="H211" s="6">
        <v>50</v>
      </c>
      <c r="I211" s="6"/>
      <c r="J211" s="6">
        <v>8</v>
      </c>
      <c r="K211" s="6"/>
      <c r="L211" s="6">
        <v>4</v>
      </c>
      <c r="M211" s="8">
        <f t="shared" si="9"/>
        <v>187</v>
      </c>
    </row>
    <row r="212" spans="1:13" x14ac:dyDescent="0.25">
      <c r="A212" s="2">
        <v>163</v>
      </c>
      <c r="B212" s="3" t="s">
        <v>386</v>
      </c>
      <c r="C212" s="4" t="s">
        <v>325</v>
      </c>
      <c r="D212" s="5">
        <v>30</v>
      </c>
      <c r="E212" s="6"/>
      <c r="F212" s="6">
        <v>90</v>
      </c>
      <c r="G212" s="6"/>
      <c r="H212" s="6">
        <v>37</v>
      </c>
      <c r="I212" s="6"/>
      <c r="J212" s="6">
        <v>7</v>
      </c>
      <c r="K212" s="6"/>
      <c r="L212" s="6">
        <v>4</v>
      </c>
      <c r="M212" s="8">
        <f t="shared" si="9"/>
        <v>138</v>
      </c>
    </row>
    <row r="213" spans="1:13" x14ac:dyDescent="0.25">
      <c r="A213" s="2">
        <v>164</v>
      </c>
      <c r="B213" s="3" t="s">
        <v>286</v>
      </c>
      <c r="C213" s="4" t="s">
        <v>287</v>
      </c>
      <c r="D213" s="5">
        <v>50</v>
      </c>
      <c r="E213" s="6"/>
      <c r="F213" s="6">
        <v>125</v>
      </c>
      <c r="G213" s="6"/>
      <c r="H213" s="6">
        <v>45</v>
      </c>
      <c r="I213" s="6"/>
      <c r="J213" s="6">
        <v>6</v>
      </c>
      <c r="K213" s="6"/>
      <c r="L213" s="6">
        <v>5</v>
      </c>
      <c r="M213" s="8">
        <f t="shared" si="9"/>
        <v>181</v>
      </c>
    </row>
    <row r="214" spans="1:13" x14ac:dyDescent="0.25">
      <c r="A214" s="2">
        <v>165</v>
      </c>
      <c r="B214" s="3" t="s">
        <v>288</v>
      </c>
      <c r="C214" s="4" t="s">
        <v>289</v>
      </c>
      <c r="D214" s="5">
        <v>100</v>
      </c>
      <c r="E214" s="6"/>
      <c r="F214" s="6">
        <v>185</v>
      </c>
      <c r="G214" s="6"/>
      <c r="H214" s="6">
        <v>87</v>
      </c>
      <c r="I214" s="6"/>
      <c r="J214" s="6">
        <v>10</v>
      </c>
      <c r="K214" s="6"/>
      <c r="L214" s="6">
        <v>6</v>
      </c>
      <c r="M214" s="8">
        <f t="shared" si="9"/>
        <v>288</v>
      </c>
    </row>
    <row r="215" spans="1:13" x14ac:dyDescent="0.25">
      <c r="A215" s="2">
        <v>166</v>
      </c>
      <c r="B215" s="3" t="s">
        <v>290</v>
      </c>
      <c r="C215" s="4" t="s">
        <v>291</v>
      </c>
      <c r="D215" s="5">
        <v>30</v>
      </c>
      <c r="E215" s="6"/>
      <c r="F215" s="6">
        <v>50</v>
      </c>
      <c r="G215" s="6"/>
      <c r="H215" s="6">
        <v>24</v>
      </c>
      <c r="I215" s="6"/>
      <c r="J215" s="6">
        <v>5</v>
      </c>
      <c r="K215" s="6"/>
      <c r="L215" s="6">
        <v>3</v>
      </c>
      <c r="M215" s="8">
        <f t="shared" si="9"/>
        <v>82</v>
      </c>
    </row>
    <row r="216" spans="1:13" x14ac:dyDescent="0.25">
      <c r="A216" s="2">
        <v>167</v>
      </c>
      <c r="B216" s="3" t="s">
        <v>292</v>
      </c>
      <c r="C216" s="4" t="s">
        <v>291</v>
      </c>
      <c r="D216" s="5">
        <v>100</v>
      </c>
      <c r="E216" s="6"/>
      <c r="F216" s="6">
        <v>250</v>
      </c>
      <c r="G216" s="6"/>
      <c r="H216" s="6">
        <v>182</v>
      </c>
      <c r="I216" s="6"/>
      <c r="J216" s="6">
        <v>11</v>
      </c>
      <c r="K216" s="6"/>
      <c r="L216" s="6">
        <v>5</v>
      </c>
      <c r="M216" s="8">
        <f t="shared" si="9"/>
        <v>448</v>
      </c>
    </row>
    <row r="217" spans="1:13" x14ac:dyDescent="0.25">
      <c r="A217" s="2"/>
      <c r="B217" s="2"/>
      <c r="C217" s="10" t="s">
        <v>45</v>
      </c>
      <c r="D217" s="5">
        <f>SUM(D207:D216)</f>
        <v>940</v>
      </c>
      <c r="E217" s="6"/>
      <c r="F217" s="57">
        <f>SUM(F207:F216)</f>
        <v>1895</v>
      </c>
      <c r="G217" s="58"/>
      <c r="H217" s="57">
        <f>SUM(H207:H216)</f>
        <v>901</v>
      </c>
      <c r="I217" s="58"/>
      <c r="J217" s="57">
        <f>SUM(J207:J216)</f>
        <v>87</v>
      </c>
      <c r="K217" s="58"/>
      <c r="L217" s="57">
        <f>SUM(L207:L216)</f>
        <v>47</v>
      </c>
      <c r="M217" s="8">
        <f>SUM(F217:L217)</f>
        <v>2930</v>
      </c>
    </row>
    <row r="218" spans="1:13" x14ac:dyDescent="0.25">
      <c r="A218" s="59"/>
      <c r="B218" s="60"/>
      <c r="C218" s="14"/>
      <c r="D218" s="14"/>
      <c r="E218" s="61"/>
      <c r="F218" s="116">
        <v>4966</v>
      </c>
      <c r="G218" s="62"/>
      <c r="H218" s="116">
        <v>1648</v>
      </c>
      <c r="I218" s="62"/>
      <c r="J218" s="62">
        <v>369</v>
      </c>
      <c r="K218" s="62"/>
      <c r="L218" s="62">
        <v>140</v>
      </c>
      <c r="M218" s="117">
        <v>7123</v>
      </c>
    </row>
    <row r="219" spans="1:13" x14ac:dyDescent="0.25">
      <c r="A219" s="181" t="s">
        <v>294</v>
      </c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</row>
    <row r="220" spans="1:13" x14ac:dyDescent="0.25">
      <c r="A220" s="181"/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</row>
    <row r="221" spans="1:13" ht="15.75" x14ac:dyDescent="0.25">
      <c r="A221" s="64"/>
      <c r="B221" s="21"/>
      <c r="C221" s="40" t="s">
        <v>3</v>
      </c>
      <c r="D221" s="182" t="s">
        <v>5</v>
      </c>
      <c r="E221" s="184" t="s">
        <v>387</v>
      </c>
      <c r="F221" s="183"/>
      <c r="G221" s="183"/>
      <c r="H221" s="183"/>
      <c r="I221" s="183"/>
      <c r="J221" s="183"/>
      <c r="K221" s="183"/>
      <c r="L221" s="183"/>
      <c r="M221" s="65"/>
    </row>
    <row r="222" spans="1:13" ht="15.75" x14ac:dyDescent="0.25">
      <c r="A222" s="2"/>
      <c r="B222" s="66"/>
      <c r="C222" s="40"/>
      <c r="D222" s="183"/>
      <c r="E222" s="185" t="s">
        <v>8</v>
      </c>
      <c r="F222" s="183"/>
      <c r="G222" s="186" t="s">
        <v>9</v>
      </c>
      <c r="H222" s="183"/>
      <c r="I222" s="186" t="s">
        <v>10</v>
      </c>
      <c r="J222" s="183"/>
      <c r="K222" s="186" t="s">
        <v>296</v>
      </c>
      <c r="L222" s="183"/>
      <c r="M222" s="182" t="s">
        <v>7</v>
      </c>
    </row>
    <row r="223" spans="1:13" ht="31.5" x14ac:dyDescent="0.25">
      <c r="A223" s="67" t="s">
        <v>297</v>
      </c>
      <c r="B223" s="68" t="s">
        <v>298</v>
      </c>
      <c r="C223" s="40"/>
      <c r="D223" s="183"/>
      <c r="E223" s="40" t="s">
        <v>299</v>
      </c>
      <c r="F223" s="40" t="s">
        <v>300</v>
      </c>
      <c r="G223" s="40" t="s">
        <v>299</v>
      </c>
      <c r="H223" s="40" t="s">
        <v>300</v>
      </c>
      <c r="I223" s="40" t="s">
        <v>299</v>
      </c>
      <c r="J223" s="40" t="s">
        <v>300</v>
      </c>
      <c r="K223" s="40" t="s">
        <v>299</v>
      </c>
      <c r="L223" s="40" t="s">
        <v>300</v>
      </c>
      <c r="M223" s="183"/>
    </row>
    <row r="224" spans="1:13" ht="15.75" x14ac:dyDescent="0.25">
      <c r="A224" s="69">
        <v>1</v>
      </c>
      <c r="B224" s="3" t="s">
        <v>301</v>
      </c>
      <c r="C224" s="36" t="s">
        <v>302</v>
      </c>
      <c r="D224" s="40">
        <v>0</v>
      </c>
      <c r="E224" s="41"/>
      <c r="F224" s="41">
        <v>380</v>
      </c>
      <c r="G224" s="41"/>
      <c r="H224" s="41">
        <v>180</v>
      </c>
      <c r="I224" s="41"/>
      <c r="J224" s="41">
        <v>79</v>
      </c>
      <c r="K224" s="41"/>
      <c r="L224" s="41">
        <v>50</v>
      </c>
      <c r="M224" s="39">
        <v>689</v>
      </c>
    </row>
    <row r="225" spans="1:14" ht="30" x14ac:dyDescent="0.25">
      <c r="A225" s="2">
        <v>2</v>
      </c>
      <c r="B225" s="3" t="s">
        <v>312</v>
      </c>
      <c r="C225" s="36" t="s">
        <v>313</v>
      </c>
      <c r="D225" s="40">
        <v>0</v>
      </c>
      <c r="E225" s="41"/>
      <c r="F225" s="41">
        <v>103</v>
      </c>
      <c r="G225" s="41"/>
      <c r="H225" s="41">
        <v>90</v>
      </c>
      <c r="I225" s="41"/>
      <c r="J225" s="41">
        <v>60</v>
      </c>
      <c r="K225" s="41"/>
      <c r="L225" s="41">
        <v>10.984999999999999</v>
      </c>
      <c r="M225" s="39">
        <v>263.98500000000001</v>
      </c>
    </row>
    <row r="226" spans="1:14" ht="15.75" x14ac:dyDescent="0.25">
      <c r="A226" s="2">
        <v>3</v>
      </c>
      <c r="B226" s="3" t="s">
        <v>303</v>
      </c>
      <c r="C226" s="36"/>
      <c r="D226" s="40"/>
      <c r="E226" s="41"/>
      <c r="F226" s="41"/>
      <c r="G226" s="41"/>
      <c r="H226" s="41"/>
      <c r="I226" s="41"/>
      <c r="J226" s="41"/>
      <c r="K226" s="41"/>
      <c r="L226" s="41"/>
      <c r="M226" s="39"/>
    </row>
    <row r="227" spans="1:14" ht="15.75" x14ac:dyDescent="0.25">
      <c r="A227" s="2"/>
      <c r="B227" s="70" t="s">
        <v>304</v>
      </c>
      <c r="C227" s="36" t="s">
        <v>305</v>
      </c>
      <c r="D227" s="40">
        <v>0</v>
      </c>
      <c r="E227" s="41"/>
      <c r="F227" s="41">
        <v>559</v>
      </c>
      <c r="G227" s="41"/>
      <c r="H227" s="41">
        <v>126</v>
      </c>
      <c r="I227" s="41"/>
      <c r="J227" s="41">
        <v>190</v>
      </c>
      <c r="K227" s="41"/>
      <c r="L227" s="41">
        <v>73</v>
      </c>
      <c r="M227" s="39">
        <v>928</v>
      </c>
    </row>
    <row r="228" spans="1:14" ht="15.75" x14ac:dyDescent="0.25">
      <c r="A228" s="2"/>
      <c r="B228" s="70" t="s">
        <v>306</v>
      </c>
      <c r="C228" s="36" t="s">
        <v>305</v>
      </c>
      <c r="D228" s="40">
        <v>0</v>
      </c>
      <c r="E228" s="41"/>
      <c r="F228" s="41">
        <v>493</v>
      </c>
      <c r="G228" s="41"/>
      <c r="H228" s="41">
        <v>130</v>
      </c>
      <c r="I228" s="41"/>
      <c r="J228" s="41">
        <v>203</v>
      </c>
      <c r="K228" s="41"/>
      <c r="L228" s="41">
        <v>83</v>
      </c>
      <c r="M228" s="39">
        <v>889</v>
      </c>
    </row>
    <row r="229" spans="1:14" ht="15.75" x14ac:dyDescent="0.25">
      <c r="A229" s="2"/>
      <c r="B229" s="70" t="s">
        <v>307</v>
      </c>
      <c r="C229" s="36" t="s">
        <v>305</v>
      </c>
      <c r="D229" s="40">
        <v>0</v>
      </c>
      <c r="E229" s="41"/>
      <c r="F229" s="41">
        <v>143</v>
      </c>
      <c r="G229" s="41"/>
      <c r="H229" s="41">
        <v>36</v>
      </c>
      <c r="I229" s="41"/>
      <c r="J229" s="41">
        <v>32</v>
      </c>
      <c r="K229" s="41"/>
      <c r="L229" s="41">
        <v>18</v>
      </c>
      <c r="M229" s="39">
        <v>229</v>
      </c>
      <c r="N229" s="118"/>
    </row>
    <row r="230" spans="1:14" ht="15.75" x14ac:dyDescent="0.25">
      <c r="A230" s="2">
        <v>4</v>
      </c>
      <c r="B230" s="70" t="s">
        <v>308</v>
      </c>
      <c r="C230" s="36"/>
      <c r="D230" s="40"/>
      <c r="E230" s="41"/>
      <c r="F230" s="41"/>
      <c r="G230" s="41"/>
      <c r="H230" s="41"/>
      <c r="I230" s="41"/>
      <c r="J230" s="41"/>
      <c r="K230" s="41"/>
      <c r="L230" s="41"/>
      <c r="M230" s="39"/>
    </row>
    <row r="231" spans="1:14" ht="15.75" x14ac:dyDescent="0.25">
      <c r="A231" s="2"/>
      <c r="B231" s="70" t="s">
        <v>309</v>
      </c>
      <c r="C231" s="36" t="s">
        <v>305</v>
      </c>
      <c r="D231" s="40">
        <v>0</v>
      </c>
      <c r="E231" s="41"/>
      <c r="F231" s="41">
        <v>551</v>
      </c>
      <c r="G231" s="41"/>
      <c r="H231" s="41">
        <v>74</v>
      </c>
      <c r="I231" s="41"/>
      <c r="J231" s="41">
        <v>87</v>
      </c>
      <c r="K231" s="41"/>
      <c r="L231" s="41">
        <v>43</v>
      </c>
      <c r="M231" s="39">
        <v>735</v>
      </c>
    </row>
    <row r="232" spans="1:14" ht="15.75" x14ac:dyDescent="0.25">
      <c r="A232" s="2"/>
      <c r="B232" s="70" t="s">
        <v>310</v>
      </c>
      <c r="C232" s="36" t="s">
        <v>305</v>
      </c>
      <c r="D232" s="40">
        <v>0</v>
      </c>
      <c r="E232" s="41"/>
      <c r="F232" s="41">
        <v>852</v>
      </c>
      <c r="G232" s="41"/>
      <c r="H232" s="41">
        <v>368</v>
      </c>
      <c r="I232" s="41"/>
      <c r="J232" s="41">
        <v>552</v>
      </c>
      <c r="K232" s="41"/>
      <c r="L232" s="41">
        <v>178</v>
      </c>
      <c r="M232" s="39">
        <v>1950</v>
      </c>
    </row>
    <row r="233" spans="1:14" ht="15.75" x14ac:dyDescent="0.25">
      <c r="A233" s="2">
        <v>5</v>
      </c>
      <c r="B233" s="3" t="s">
        <v>320</v>
      </c>
      <c r="C233" s="36" t="s">
        <v>305</v>
      </c>
      <c r="D233" s="40">
        <v>0</v>
      </c>
      <c r="E233" s="41"/>
      <c r="F233" s="41">
        <v>178</v>
      </c>
      <c r="G233" s="41"/>
      <c r="H233" s="41">
        <v>75</v>
      </c>
      <c r="I233" s="41"/>
      <c r="J233" s="41">
        <v>27</v>
      </c>
      <c r="K233" s="41"/>
      <c r="L233" s="41">
        <v>17</v>
      </c>
      <c r="M233" s="39">
        <v>287</v>
      </c>
      <c r="N233" s="118"/>
    </row>
    <row r="234" spans="1:14" ht="15.75" x14ac:dyDescent="0.25">
      <c r="A234" s="2">
        <v>6</v>
      </c>
      <c r="B234" s="3" t="s">
        <v>311</v>
      </c>
      <c r="C234" s="36" t="s">
        <v>305</v>
      </c>
      <c r="D234" s="40">
        <v>0</v>
      </c>
      <c r="E234" s="41"/>
      <c r="F234" s="41">
        <v>82</v>
      </c>
      <c r="G234" s="41"/>
      <c r="H234" s="41">
        <v>27</v>
      </c>
      <c r="I234" s="41"/>
      <c r="J234" s="41">
        <v>20</v>
      </c>
      <c r="K234" s="41"/>
      <c r="L234" s="41">
        <v>7</v>
      </c>
      <c r="M234" s="39">
        <v>134</v>
      </c>
    </row>
    <row r="235" spans="1:14" ht="15.75" x14ac:dyDescent="0.25">
      <c r="A235" s="2">
        <v>7</v>
      </c>
      <c r="B235" s="3" t="s">
        <v>316</v>
      </c>
      <c r="C235" s="36" t="s">
        <v>317</v>
      </c>
      <c r="D235" s="40">
        <v>0</v>
      </c>
      <c r="E235" s="41"/>
      <c r="F235" s="41">
        <v>192</v>
      </c>
      <c r="G235" s="41"/>
      <c r="H235" s="41">
        <v>124</v>
      </c>
      <c r="I235" s="41"/>
      <c r="J235" s="41">
        <v>163</v>
      </c>
      <c r="K235" s="41"/>
      <c r="L235" s="41">
        <v>96</v>
      </c>
      <c r="M235" s="39">
        <v>500</v>
      </c>
    </row>
    <row r="236" spans="1:14" ht="15.75" x14ac:dyDescent="0.25">
      <c r="A236" s="2">
        <v>8</v>
      </c>
      <c r="B236" s="3" t="s">
        <v>321</v>
      </c>
      <c r="C236" s="36" t="s">
        <v>305</v>
      </c>
      <c r="D236" s="40">
        <v>0</v>
      </c>
      <c r="E236" s="41"/>
      <c r="F236" s="41">
        <v>752</v>
      </c>
      <c r="G236" s="41"/>
      <c r="H236" s="41">
        <v>153</v>
      </c>
      <c r="I236" s="41"/>
      <c r="J236" s="41">
        <v>720</v>
      </c>
      <c r="K236" s="41"/>
      <c r="L236" s="41">
        <v>140.54</v>
      </c>
      <c r="M236" s="39">
        <v>1765.54</v>
      </c>
    </row>
    <row r="237" spans="1:14" ht="15.75" x14ac:dyDescent="0.25">
      <c r="A237" s="2">
        <v>9</v>
      </c>
      <c r="B237" s="3" t="s">
        <v>322</v>
      </c>
      <c r="C237" s="36" t="s">
        <v>305</v>
      </c>
      <c r="D237" s="40">
        <v>0</v>
      </c>
      <c r="E237" s="41"/>
      <c r="F237" s="41">
        <v>114</v>
      </c>
      <c r="G237" s="41"/>
      <c r="H237" s="41">
        <v>42</v>
      </c>
      <c r="I237" s="41"/>
      <c r="J237" s="41">
        <v>53</v>
      </c>
      <c r="K237" s="41"/>
      <c r="L237" s="41">
        <v>36</v>
      </c>
      <c r="M237" s="39">
        <v>235</v>
      </c>
    </row>
    <row r="238" spans="1:14" ht="15.75" x14ac:dyDescent="0.25">
      <c r="A238" s="2">
        <v>10</v>
      </c>
      <c r="B238" s="3" t="s">
        <v>324</v>
      </c>
      <c r="C238" s="36" t="s">
        <v>325</v>
      </c>
      <c r="D238" s="40">
        <v>0</v>
      </c>
      <c r="E238" s="41"/>
      <c r="F238" s="71">
        <v>30</v>
      </c>
      <c r="G238" s="20"/>
      <c r="H238" s="71">
        <v>15</v>
      </c>
      <c r="I238" s="20"/>
      <c r="J238" s="71">
        <v>10</v>
      </c>
      <c r="K238" s="20"/>
      <c r="L238" s="71">
        <v>5</v>
      </c>
      <c r="M238" s="39">
        <v>56</v>
      </c>
    </row>
    <row r="239" spans="1:14" ht="15.75" x14ac:dyDescent="0.25">
      <c r="A239" s="2">
        <v>11</v>
      </c>
      <c r="B239" s="3" t="s">
        <v>326</v>
      </c>
      <c r="C239" s="36" t="s">
        <v>327</v>
      </c>
      <c r="D239" s="40">
        <v>0</v>
      </c>
      <c r="E239" s="41"/>
      <c r="F239" s="71">
        <v>0</v>
      </c>
      <c r="G239" s="20"/>
      <c r="H239" s="71">
        <v>0</v>
      </c>
      <c r="I239" s="20"/>
      <c r="J239" s="71">
        <v>0</v>
      </c>
      <c r="K239" s="20"/>
      <c r="L239" s="71">
        <v>0</v>
      </c>
      <c r="M239" s="39">
        <v>0</v>
      </c>
    </row>
    <row r="240" spans="1:14" ht="30" x14ac:dyDescent="0.25">
      <c r="A240" s="2">
        <v>12</v>
      </c>
      <c r="B240" s="3" t="s">
        <v>350</v>
      </c>
      <c r="C240" s="36" t="s">
        <v>351</v>
      </c>
      <c r="D240" s="40">
        <v>0</v>
      </c>
      <c r="E240" s="41"/>
      <c r="F240" s="71">
        <v>0.3</v>
      </c>
      <c r="G240" s="20"/>
      <c r="H240" s="71">
        <v>0.9</v>
      </c>
      <c r="I240" s="20"/>
      <c r="J240" s="71">
        <v>0.4</v>
      </c>
      <c r="K240" s="20"/>
      <c r="L240" s="71">
        <v>0</v>
      </c>
      <c r="M240" s="39">
        <f>SUM(F240:L240)</f>
        <v>1.6</v>
      </c>
    </row>
    <row r="241" spans="1:13" ht="30" x14ac:dyDescent="0.25">
      <c r="A241" s="2">
        <v>13</v>
      </c>
      <c r="B241" s="3" t="s">
        <v>352</v>
      </c>
      <c r="C241" s="36" t="s">
        <v>353</v>
      </c>
      <c r="D241" s="40">
        <v>0</v>
      </c>
      <c r="E241" s="41"/>
      <c r="F241" s="71">
        <v>3</v>
      </c>
      <c r="G241" s="20"/>
      <c r="H241" s="71">
        <v>1</v>
      </c>
      <c r="I241" s="20"/>
      <c r="J241" s="71">
        <v>0</v>
      </c>
      <c r="K241" s="20"/>
      <c r="L241" s="71">
        <v>0</v>
      </c>
      <c r="M241" s="39">
        <v>4</v>
      </c>
    </row>
    <row r="242" spans="1:13" ht="15.75" x14ac:dyDescent="0.25">
      <c r="A242" s="2">
        <v>14</v>
      </c>
      <c r="B242" s="3" t="s">
        <v>354</v>
      </c>
      <c r="C242" s="36" t="s">
        <v>355</v>
      </c>
      <c r="D242" s="40">
        <v>25</v>
      </c>
      <c r="E242" s="41"/>
      <c r="F242" s="72">
        <v>3</v>
      </c>
      <c r="G242" s="73"/>
      <c r="H242" s="72">
        <v>1</v>
      </c>
      <c r="I242" s="73"/>
      <c r="J242" s="72">
        <v>1</v>
      </c>
      <c r="K242" s="73"/>
      <c r="L242" s="72">
        <v>1</v>
      </c>
      <c r="M242" s="39">
        <v>5</v>
      </c>
    </row>
    <row r="243" spans="1:13" ht="15.75" x14ac:dyDescent="0.25">
      <c r="A243" s="2">
        <v>15</v>
      </c>
      <c r="B243" s="3" t="s">
        <v>388</v>
      </c>
      <c r="C243" s="36"/>
      <c r="D243" s="40">
        <v>0</v>
      </c>
      <c r="E243" s="41"/>
      <c r="F243" s="72">
        <v>0</v>
      </c>
      <c r="G243" s="73"/>
      <c r="H243" s="72">
        <v>0</v>
      </c>
      <c r="I243" s="73"/>
      <c r="J243" s="72">
        <v>0</v>
      </c>
      <c r="K243" s="73"/>
      <c r="L243" s="72">
        <v>1</v>
      </c>
      <c r="M243" s="39">
        <v>0</v>
      </c>
    </row>
    <row r="244" spans="1:13" ht="15.75" x14ac:dyDescent="0.25">
      <c r="A244" s="2"/>
      <c r="B244" s="3"/>
      <c r="C244" s="36"/>
      <c r="D244" s="40"/>
      <c r="E244" s="41"/>
      <c r="F244" s="72"/>
      <c r="G244" s="73"/>
      <c r="H244" s="72"/>
      <c r="I244" s="73"/>
      <c r="J244" s="72"/>
      <c r="K244" s="73"/>
      <c r="L244" s="72"/>
      <c r="M244" s="39"/>
    </row>
    <row r="245" spans="1:13" ht="15.75" x14ac:dyDescent="0.25">
      <c r="A245" s="2"/>
      <c r="B245" s="2"/>
      <c r="C245" s="74" t="s">
        <v>45</v>
      </c>
      <c r="D245" s="76">
        <f>SUM(D224:D239)</f>
        <v>0</v>
      </c>
      <c r="E245" s="50"/>
      <c r="F245" s="76">
        <f>SUM(F224:F243)</f>
        <v>4435.3</v>
      </c>
      <c r="G245" s="76"/>
      <c r="H245" s="76">
        <f>SUM(H224:H243)</f>
        <v>1442.9</v>
      </c>
      <c r="I245" s="76"/>
      <c r="J245" s="76">
        <f>SUM(J224:J243)</f>
        <v>2197.4</v>
      </c>
      <c r="K245" s="76"/>
      <c r="L245" s="76">
        <f>SUM(L224:L239)</f>
        <v>757.52499999999998</v>
      </c>
      <c r="M245" s="76">
        <f>SUM(M224:M243)</f>
        <v>8672.1250000000018</v>
      </c>
    </row>
    <row r="247" spans="1:13" ht="15.75" x14ac:dyDescent="0.25">
      <c r="A247" s="20"/>
      <c r="B247" s="83"/>
      <c r="C247" s="84" t="s">
        <v>328</v>
      </c>
      <c r="D247" s="85"/>
      <c r="E247" s="85"/>
      <c r="F247" s="86">
        <v>9450</v>
      </c>
      <c r="G247" s="86">
        <f>SUM(G245,G217,G203,G192,G182,G172,G158,G145,G127,G121,G105,G26)</f>
        <v>0</v>
      </c>
      <c r="H247" s="86">
        <f>SUM(H245,H217,H203,H192,H182,H172,H158,H145,H127,H121,H105,H26)</f>
        <v>3452.9</v>
      </c>
      <c r="I247" s="86">
        <f t="shared" ref="I247:K247" si="10">SUM(I245,I217,I203,I192,I182,I172,I158,I145,I127,I121,I105,I26)</f>
        <v>0</v>
      </c>
      <c r="J247" s="86">
        <f t="shared" si="10"/>
        <v>2572.4</v>
      </c>
      <c r="K247" s="86">
        <f t="shared" si="10"/>
        <v>0</v>
      </c>
      <c r="L247" s="86">
        <f>SUM(L245,L217,L203,L192,L182,L172,L158,L145,L127,L121,L105,L26)</f>
        <v>936.52499999999998</v>
      </c>
      <c r="M247" s="86">
        <v>15793</v>
      </c>
    </row>
    <row r="248" spans="1:13" x14ac:dyDescent="0.25">
      <c r="A248" s="87"/>
      <c r="B248" s="87"/>
      <c r="C248" s="88" t="s">
        <v>329</v>
      </c>
      <c r="D248" s="89"/>
      <c r="E248" s="89"/>
      <c r="F248" s="90">
        <v>315</v>
      </c>
      <c r="G248" s="90">
        <f>G247/LEFT($M$2,2)</f>
        <v>0</v>
      </c>
      <c r="H248" s="90">
        <v>104</v>
      </c>
      <c r="I248" s="90">
        <f>I247/LEFT($M$2,2)</f>
        <v>0</v>
      </c>
      <c r="J248" s="90">
        <v>85</v>
      </c>
      <c r="K248" s="90">
        <f>K247/LEFT($M$2,2)</f>
        <v>0</v>
      </c>
      <c r="L248" s="90">
        <f>SUM(L247/30)</f>
        <v>31.217499999999998</v>
      </c>
      <c r="M248" s="90">
        <f>M247/LEFT($M$2,2)</f>
        <v>526.43333333333328</v>
      </c>
    </row>
    <row r="250" spans="1:13" x14ac:dyDescent="0.25">
      <c r="A250">
        <v>1</v>
      </c>
      <c r="B250" s="174" t="s">
        <v>389</v>
      </c>
      <c r="C250" s="174"/>
      <c r="D250" s="174"/>
      <c r="E250" s="174"/>
      <c r="F250" s="174"/>
      <c r="G250" s="174"/>
      <c r="H250" s="174"/>
      <c r="I250" s="174"/>
      <c r="J250" s="174"/>
      <c r="K250" s="174"/>
      <c r="L250" s="174"/>
      <c r="M250" s="174"/>
    </row>
    <row r="251" spans="1:13" x14ac:dyDescent="0.25">
      <c r="B251" s="91"/>
      <c r="C251" s="92"/>
      <c r="D251" s="92"/>
      <c r="E251" s="92"/>
      <c r="F251" s="92"/>
      <c r="G251" s="92"/>
      <c r="H251" s="92"/>
      <c r="I251" s="92"/>
      <c r="J251" s="119"/>
      <c r="K251" s="92"/>
    </row>
    <row r="252" spans="1:13" x14ac:dyDescent="0.25">
      <c r="A252">
        <v>2</v>
      </c>
      <c r="B252" s="231" t="s">
        <v>576</v>
      </c>
      <c r="C252" s="231"/>
      <c r="D252" s="231"/>
      <c r="E252" s="231"/>
      <c r="F252" s="231"/>
      <c r="G252" s="231"/>
      <c r="H252" s="231"/>
      <c r="I252" s="231"/>
      <c r="J252" s="231"/>
      <c r="K252" s="231"/>
      <c r="L252" s="231"/>
      <c r="M252" s="231"/>
    </row>
    <row r="253" spans="1:13" x14ac:dyDescent="0.25"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120"/>
    </row>
    <row r="254" spans="1:13" x14ac:dyDescent="0.25">
      <c r="A254">
        <v>3</v>
      </c>
      <c r="B254" s="176" t="s">
        <v>390</v>
      </c>
      <c r="C254" s="176"/>
      <c r="D254" s="176"/>
      <c r="E254" s="176"/>
      <c r="F254" s="176"/>
      <c r="G254" s="176"/>
      <c r="H254" s="176"/>
      <c r="I254" s="176"/>
      <c r="J254" s="176"/>
      <c r="K254" s="176"/>
      <c r="L254" s="176"/>
      <c r="M254" s="176"/>
    </row>
    <row r="255" spans="1:13" x14ac:dyDescent="0.25">
      <c r="B255" s="93"/>
      <c r="C255" s="93"/>
      <c r="D255" s="93"/>
      <c r="E255" s="93"/>
      <c r="F255" s="93"/>
      <c r="G255" s="93"/>
      <c r="H255" s="93"/>
      <c r="I255" s="93"/>
      <c r="J255" s="93"/>
    </row>
    <row r="256" spans="1:13" x14ac:dyDescent="0.25">
      <c r="A256">
        <v>4</v>
      </c>
      <c r="B256" s="177" t="s">
        <v>568</v>
      </c>
      <c r="C256" s="177"/>
      <c r="D256" s="177"/>
      <c r="E256" s="177"/>
      <c r="F256" s="177"/>
      <c r="G256" s="177"/>
      <c r="H256" s="177"/>
      <c r="I256" s="177"/>
      <c r="J256" s="177"/>
      <c r="K256" s="177"/>
      <c r="L256" s="177"/>
      <c r="M256" s="177"/>
    </row>
  </sheetData>
  <mergeCells count="35"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  <mergeCell ref="A194:M194"/>
    <mergeCell ref="I4:J4"/>
    <mergeCell ref="K4:L4"/>
    <mergeCell ref="A5:M6"/>
    <mergeCell ref="A28:M29"/>
    <mergeCell ref="A107:M108"/>
    <mergeCell ref="A123:M124"/>
    <mergeCell ref="A129:M130"/>
    <mergeCell ref="A147:M148"/>
    <mergeCell ref="A160:M161"/>
    <mergeCell ref="A174:M175"/>
    <mergeCell ref="A184:M185"/>
    <mergeCell ref="B250:M250"/>
    <mergeCell ref="B252:M252"/>
    <mergeCell ref="B254:M254"/>
    <mergeCell ref="B256:M256"/>
    <mergeCell ref="A205:M206"/>
    <mergeCell ref="A219:M220"/>
    <mergeCell ref="D221:D223"/>
    <mergeCell ref="E221:L221"/>
    <mergeCell ref="E222:F222"/>
    <mergeCell ref="G222:H222"/>
    <mergeCell ref="I222:J222"/>
    <mergeCell ref="K222:L222"/>
    <mergeCell ref="M222:M2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6"/>
  <sheetViews>
    <sheetView topLeftCell="A234" workbookViewId="0">
      <selection activeCell="O254" sqref="O254"/>
    </sheetView>
  </sheetViews>
  <sheetFormatPr defaultRowHeight="15" x14ac:dyDescent="0.25"/>
  <cols>
    <col min="1" max="1" width="9.7109375" customWidth="1"/>
    <col min="2" max="2" width="30.85546875" customWidth="1"/>
    <col min="3" max="3" width="28.5703125" customWidth="1"/>
    <col min="4" max="4" width="9.7109375" customWidth="1"/>
    <col min="5" max="5" width="9.7109375" hidden="1" customWidth="1"/>
    <col min="6" max="6" width="9.7109375" customWidth="1"/>
    <col min="7" max="7" width="9.7109375" hidden="1" customWidth="1"/>
    <col min="8" max="8" width="9.7109375" customWidth="1"/>
    <col min="9" max="9" width="9.7109375" hidden="1" customWidth="1"/>
    <col min="10" max="10" width="9.7109375" customWidth="1"/>
    <col min="11" max="11" width="9.7109375" hidden="1" customWidth="1"/>
    <col min="12" max="12" width="12" customWidth="1"/>
    <col min="13" max="13" width="9.7109375" customWidth="1"/>
  </cols>
  <sheetData>
    <row r="1" spans="1:13" ht="18" x14ac:dyDescent="0.25">
      <c r="A1" s="211" t="s">
        <v>391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3"/>
    </row>
    <row r="2" spans="1:13" x14ac:dyDescent="0.25">
      <c r="A2" s="214" t="s">
        <v>1</v>
      </c>
      <c r="B2" s="217" t="s">
        <v>2</v>
      </c>
      <c r="C2" s="220" t="s">
        <v>3</v>
      </c>
      <c r="D2" s="221">
        <v>43647</v>
      </c>
      <c r="E2" s="222"/>
      <c r="F2" s="222"/>
      <c r="G2" s="222"/>
      <c r="H2" s="222"/>
      <c r="I2" s="222"/>
      <c r="J2" s="222"/>
      <c r="K2" s="222"/>
      <c r="L2" s="223"/>
      <c r="M2" s="1" t="s">
        <v>4</v>
      </c>
    </row>
    <row r="3" spans="1:13" x14ac:dyDescent="0.25">
      <c r="A3" s="215"/>
      <c r="B3" s="218"/>
      <c r="C3" s="218"/>
      <c r="D3" s="224" t="s">
        <v>5</v>
      </c>
      <c r="E3" s="226" t="s">
        <v>6</v>
      </c>
      <c r="F3" s="227"/>
      <c r="G3" s="227"/>
      <c r="H3" s="227"/>
      <c r="I3" s="227"/>
      <c r="J3" s="227"/>
      <c r="K3" s="227"/>
      <c r="L3" s="228"/>
      <c r="M3" s="229" t="s">
        <v>7</v>
      </c>
    </row>
    <row r="4" spans="1:13" x14ac:dyDescent="0.25">
      <c r="A4" s="216"/>
      <c r="B4" s="219"/>
      <c r="C4" s="219"/>
      <c r="D4" s="225"/>
      <c r="E4" s="226" t="s">
        <v>8</v>
      </c>
      <c r="F4" s="191"/>
      <c r="G4" s="190" t="s">
        <v>9</v>
      </c>
      <c r="H4" s="191"/>
      <c r="I4" s="190" t="s">
        <v>10</v>
      </c>
      <c r="J4" s="191"/>
      <c r="K4" s="190" t="s">
        <v>11</v>
      </c>
      <c r="L4" s="192"/>
      <c r="M4" s="230"/>
    </row>
    <row r="5" spans="1:13" x14ac:dyDescent="0.25">
      <c r="A5" s="193" t="s">
        <v>12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5"/>
    </row>
    <row r="6" spans="1:13" x14ac:dyDescent="0.25">
      <c r="A6" s="196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8"/>
    </row>
    <row r="7" spans="1:13" x14ac:dyDescent="0.25">
      <c r="A7" s="2">
        <v>1</v>
      </c>
      <c r="B7" s="3" t="s">
        <v>13</v>
      </c>
      <c r="C7" s="4" t="s">
        <v>14</v>
      </c>
      <c r="D7" s="5">
        <v>25</v>
      </c>
      <c r="E7" s="6"/>
      <c r="F7" s="7">
        <v>60</v>
      </c>
      <c r="G7" s="6"/>
      <c r="H7" s="7">
        <v>12</v>
      </c>
      <c r="I7" s="6"/>
      <c r="J7" s="7">
        <v>2</v>
      </c>
      <c r="K7" s="6"/>
      <c r="L7" s="7">
        <v>2</v>
      </c>
      <c r="M7" s="8">
        <f>SUM(F7:L7)</f>
        <v>76</v>
      </c>
    </row>
    <row r="8" spans="1:13" x14ac:dyDescent="0.25">
      <c r="A8" s="2">
        <v>2</v>
      </c>
      <c r="B8" s="3" t="s">
        <v>15</v>
      </c>
      <c r="C8" s="4" t="s">
        <v>16</v>
      </c>
      <c r="D8" s="5">
        <v>15</v>
      </c>
      <c r="E8" s="6"/>
      <c r="F8" s="7">
        <v>35</v>
      </c>
      <c r="G8" s="6"/>
      <c r="H8" s="7">
        <v>9</v>
      </c>
      <c r="I8" s="6"/>
      <c r="J8" s="7">
        <v>1</v>
      </c>
      <c r="K8" s="6"/>
      <c r="L8" s="7">
        <v>0</v>
      </c>
      <c r="M8" s="8">
        <f t="shared" ref="M8:M23" si="0">SUM(F8:L8)</f>
        <v>45</v>
      </c>
    </row>
    <row r="9" spans="1:13" x14ac:dyDescent="0.25">
      <c r="A9" s="2">
        <v>3</v>
      </c>
      <c r="B9" s="3" t="s">
        <v>17</v>
      </c>
      <c r="C9" s="4" t="s">
        <v>18</v>
      </c>
      <c r="D9" s="5">
        <v>10</v>
      </c>
      <c r="E9" s="6"/>
      <c r="F9" s="7">
        <v>20</v>
      </c>
      <c r="G9" s="6"/>
      <c r="H9" s="7">
        <v>8</v>
      </c>
      <c r="I9" s="6"/>
      <c r="J9" s="7">
        <v>0</v>
      </c>
      <c r="K9" s="6"/>
      <c r="L9" s="7">
        <v>2</v>
      </c>
      <c r="M9" s="8">
        <f t="shared" si="0"/>
        <v>30</v>
      </c>
    </row>
    <row r="10" spans="1:13" x14ac:dyDescent="0.25">
      <c r="A10" s="2">
        <v>4</v>
      </c>
      <c r="B10" s="3" t="s">
        <v>19</v>
      </c>
      <c r="C10" s="4" t="s">
        <v>20</v>
      </c>
      <c r="D10" s="5">
        <v>16</v>
      </c>
      <c r="E10" s="6"/>
      <c r="F10" s="7">
        <v>25</v>
      </c>
      <c r="G10" s="6"/>
      <c r="H10" s="7">
        <v>9</v>
      </c>
      <c r="I10" s="6"/>
      <c r="J10" s="7">
        <v>2</v>
      </c>
      <c r="K10" s="6"/>
      <c r="L10" s="7">
        <v>2</v>
      </c>
      <c r="M10" s="8">
        <f t="shared" si="0"/>
        <v>38</v>
      </c>
    </row>
    <row r="11" spans="1:13" x14ac:dyDescent="0.25">
      <c r="A11" s="2">
        <v>5</v>
      </c>
      <c r="B11" s="3" t="s">
        <v>21</v>
      </c>
      <c r="C11" s="4" t="s">
        <v>22</v>
      </c>
      <c r="D11" s="5">
        <v>1</v>
      </c>
      <c r="E11" s="6"/>
      <c r="F11" s="7">
        <v>13</v>
      </c>
      <c r="G11" s="6"/>
      <c r="H11" s="7">
        <v>11</v>
      </c>
      <c r="I11" s="6"/>
      <c r="J11" s="7">
        <v>2</v>
      </c>
      <c r="K11" s="6"/>
      <c r="L11" s="7">
        <v>3</v>
      </c>
      <c r="M11" s="8">
        <f t="shared" si="0"/>
        <v>29</v>
      </c>
    </row>
    <row r="12" spans="1:13" x14ac:dyDescent="0.25">
      <c r="A12" s="2">
        <v>6</v>
      </c>
      <c r="B12" s="3" t="s">
        <v>23</v>
      </c>
      <c r="C12" s="4" t="s">
        <v>24</v>
      </c>
      <c r="D12" s="5">
        <v>25</v>
      </c>
      <c r="E12" s="6"/>
      <c r="F12" s="7">
        <v>20</v>
      </c>
      <c r="G12" s="6"/>
      <c r="H12" s="7">
        <v>9</v>
      </c>
      <c r="I12" s="6"/>
      <c r="J12" s="7">
        <v>0</v>
      </c>
      <c r="K12" s="6"/>
      <c r="L12" s="7">
        <v>1</v>
      </c>
      <c r="M12" s="8">
        <f>SUM(F12:L12)</f>
        <v>30</v>
      </c>
    </row>
    <row r="13" spans="1:13" x14ac:dyDescent="0.25">
      <c r="A13" s="2">
        <v>7</v>
      </c>
      <c r="B13" s="3" t="s">
        <v>25</v>
      </c>
      <c r="C13" s="4" t="s">
        <v>26</v>
      </c>
      <c r="D13" s="5">
        <v>10</v>
      </c>
      <c r="E13" s="6"/>
      <c r="F13" s="7">
        <v>14</v>
      </c>
      <c r="G13" s="6"/>
      <c r="H13" s="7">
        <v>8</v>
      </c>
      <c r="I13" s="6"/>
      <c r="J13" s="7">
        <v>2</v>
      </c>
      <c r="K13" s="6"/>
      <c r="L13" s="7">
        <v>1</v>
      </c>
      <c r="M13" s="8">
        <f t="shared" si="0"/>
        <v>25</v>
      </c>
    </row>
    <row r="14" spans="1:13" x14ac:dyDescent="0.25">
      <c r="A14" s="2">
        <v>8</v>
      </c>
      <c r="B14" s="3" t="s">
        <v>27</v>
      </c>
      <c r="C14" s="4" t="s">
        <v>28</v>
      </c>
      <c r="D14" s="5">
        <v>20</v>
      </c>
      <c r="E14" s="6"/>
      <c r="F14" s="7">
        <v>36</v>
      </c>
      <c r="G14" s="6"/>
      <c r="H14" s="7">
        <v>9</v>
      </c>
      <c r="I14" s="6"/>
      <c r="J14" s="7">
        <v>0</v>
      </c>
      <c r="K14" s="6"/>
      <c r="L14" s="7">
        <v>1</v>
      </c>
      <c r="M14" s="8">
        <f t="shared" si="0"/>
        <v>46</v>
      </c>
    </row>
    <row r="15" spans="1:13" x14ac:dyDescent="0.25">
      <c r="A15" s="2">
        <v>9</v>
      </c>
      <c r="B15" s="3" t="s">
        <v>29</v>
      </c>
      <c r="C15" s="4" t="s">
        <v>30</v>
      </c>
      <c r="D15" s="5">
        <v>15</v>
      </c>
      <c r="E15" s="6"/>
      <c r="F15" s="7">
        <v>21</v>
      </c>
      <c r="G15" s="6"/>
      <c r="H15" s="7">
        <v>7</v>
      </c>
      <c r="I15" s="6"/>
      <c r="J15" s="7">
        <v>1</v>
      </c>
      <c r="K15" s="6"/>
      <c r="L15" s="7">
        <v>0</v>
      </c>
      <c r="M15" s="8">
        <f t="shared" si="0"/>
        <v>29</v>
      </c>
    </row>
    <row r="16" spans="1:13" x14ac:dyDescent="0.25">
      <c r="A16" s="2">
        <v>10</v>
      </c>
      <c r="B16" s="3" t="s">
        <v>31</v>
      </c>
      <c r="C16" s="4" t="s">
        <v>32</v>
      </c>
      <c r="D16" s="5">
        <v>10</v>
      </c>
      <c r="E16" s="6"/>
      <c r="F16" s="7">
        <v>11</v>
      </c>
      <c r="G16" s="6"/>
      <c r="H16" s="7">
        <v>3</v>
      </c>
      <c r="I16" s="6"/>
      <c r="J16" s="7">
        <v>1</v>
      </c>
      <c r="K16" s="6"/>
      <c r="L16" s="7">
        <v>0</v>
      </c>
      <c r="M16" s="8">
        <f t="shared" si="0"/>
        <v>15</v>
      </c>
    </row>
    <row r="17" spans="1:13" x14ac:dyDescent="0.25">
      <c r="A17" s="2">
        <v>11</v>
      </c>
      <c r="B17" s="3" t="s">
        <v>33</v>
      </c>
      <c r="C17" s="4" t="s">
        <v>34</v>
      </c>
      <c r="D17" s="5">
        <v>2</v>
      </c>
      <c r="E17" s="6"/>
      <c r="F17" s="7">
        <v>9</v>
      </c>
      <c r="G17" s="6"/>
      <c r="H17" s="7">
        <v>4</v>
      </c>
      <c r="I17" s="6"/>
      <c r="J17" s="7">
        <v>1</v>
      </c>
      <c r="K17" s="6"/>
      <c r="L17" s="7">
        <v>1</v>
      </c>
      <c r="M17" s="8">
        <f t="shared" si="0"/>
        <v>15</v>
      </c>
    </row>
    <row r="18" spans="1:13" x14ac:dyDescent="0.25">
      <c r="A18" s="2">
        <v>12</v>
      </c>
      <c r="B18" s="3" t="s">
        <v>35</v>
      </c>
      <c r="C18" s="4" t="s">
        <v>36</v>
      </c>
      <c r="D18" s="5">
        <v>10</v>
      </c>
      <c r="E18" s="6"/>
      <c r="F18" s="7">
        <v>10</v>
      </c>
      <c r="G18" s="6"/>
      <c r="H18" s="7">
        <v>3</v>
      </c>
      <c r="I18" s="6"/>
      <c r="J18" s="7">
        <v>0</v>
      </c>
      <c r="K18" s="6"/>
      <c r="L18" s="7">
        <v>1</v>
      </c>
      <c r="M18" s="8">
        <f t="shared" si="0"/>
        <v>14</v>
      </c>
    </row>
    <row r="19" spans="1:13" x14ac:dyDescent="0.25">
      <c r="A19" s="2">
        <v>13</v>
      </c>
      <c r="B19" s="3" t="s">
        <v>37</v>
      </c>
      <c r="C19" s="4" t="s">
        <v>38</v>
      </c>
      <c r="D19" s="9">
        <v>5</v>
      </c>
      <c r="E19" s="6"/>
      <c r="F19" s="7">
        <v>6</v>
      </c>
      <c r="G19" s="6"/>
      <c r="H19" s="7">
        <v>2</v>
      </c>
      <c r="I19" s="6"/>
      <c r="J19" s="7">
        <v>0</v>
      </c>
      <c r="K19" s="6"/>
      <c r="L19" s="7">
        <v>1</v>
      </c>
      <c r="M19" s="8">
        <f t="shared" si="0"/>
        <v>9</v>
      </c>
    </row>
    <row r="20" spans="1:13" x14ac:dyDescent="0.25">
      <c r="A20" s="2">
        <v>14</v>
      </c>
      <c r="B20" s="3" t="s">
        <v>39</v>
      </c>
      <c r="C20" s="4" t="s">
        <v>38</v>
      </c>
      <c r="D20" s="9">
        <v>0</v>
      </c>
      <c r="E20" s="6"/>
      <c r="F20" s="7">
        <v>5</v>
      </c>
      <c r="G20" s="6"/>
      <c r="H20" s="7">
        <v>1</v>
      </c>
      <c r="I20" s="6"/>
      <c r="J20" s="7">
        <v>1</v>
      </c>
      <c r="K20" s="6"/>
      <c r="L20" s="7">
        <v>0</v>
      </c>
      <c r="M20" s="8">
        <f t="shared" si="0"/>
        <v>7</v>
      </c>
    </row>
    <row r="21" spans="1:13" x14ac:dyDescent="0.25">
      <c r="A21" s="2">
        <v>15</v>
      </c>
      <c r="B21" s="3" t="s">
        <v>41</v>
      </c>
      <c r="C21" s="4" t="s">
        <v>38</v>
      </c>
      <c r="D21" s="9">
        <v>20</v>
      </c>
      <c r="E21" s="6"/>
      <c r="F21" s="7">
        <v>23</v>
      </c>
      <c r="G21" s="6"/>
      <c r="H21" s="7">
        <v>5</v>
      </c>
      <c r="I21" s="6"/>
      <c r="J21" s="7">
        <v>0</v>
      </c>
      <c r="K21" s="6"/>
      <c r="L21" s="7">
        <v>1</v>
      </c>
      <c r="M21" s="8">
        <f t="shared" si="0"/>
        <v>29</v>
      </c>
    </row>
    <row r="22" spans="1:13" x14ac:dyDescent="0.25">
      <c r="A22" s="2">
        <v>16</v>
      </c>
      <c r="B22" s="3" t="s">
        <v>42</v>
      </c>
      <c r="C22" s="4" t="s">
        <v>43</v>
      </c>
      <c r="D22" s="9">
        <v>6</v>
      </c>
      <c r="E22" s="6"/>
      <c r="F22" s="7">
        <v>6</v>
      </c>
      <c r="G22" s="6"/>
      <c r="H22" s="7">
        <v>2</v>
      </c>
      <c r="I22" s="6"/>
      <c r="J22" s="7">
        <v>1</v>
      </c>
      <c r="K22" s="6"/>
      <c r="L22" s="7">
        <v>0</v>
      </c>
      <c r="M22" s="8">
        <f>SUM(F22:L22)</f>
        <v>9</v>
      </c>
    </row>
    <row r="23" spans="1:13" x14ac:dyDescent="0.25">
      <c r="A23" s="2">
        <v>17</v>
      </c>
      <c r="B23" s="3" t="s">
        <v>44</v>
      </c>
      <c r="C23" s="4" t="s">
        <v>38</v>
      </c>
      <c r="D23" s="9">
        <v>6</v>
      </c>
      <c r="E23" s="6"/>
      <c r="F23" s="7">
        <v>5</v>
      </c>
      <c r="G23" s="6"/>
      <c r="H23" s="7">
        <v>1</v>
      </c>
      <c r="I23" s="6"/>
      <c r="J23" s="7">
        <v>1</v>
      </c>
      <c r="K23" s="6"/>
      <c r="L23" s="7">
        <v>1</v>
      </c>
      <c r="M23" s="8">
        <f t="shared" si="0"/>
        <v>8</v>
      </c>
    </row>
    <row r="24" spans="1:13" x14ac:dyDescent="0.25">
      <c r="A24" s="2">
        <v>18</v>
      </c>
      <c r="B24" s="3" t="s">
        <v>373</v>
      </c>
      <c r="C24" s="4" t="s">
        <v>38</v>
      </c>
      <c r="D24" s="9">
        <v>5</v>
      </c>
      <c r="E24" s="6"/>
      <c r="F24" s="115">
        <v>8</v>
      </c>
      <c r="G24" s="6"/>
      <c r="H24" s="115">
        <v>1</v>
      </c>
      <c r="I24" s="6"/>
      <c r="J24" s="115">
        <v>0</v>
      </c>
      <c r="K24" s="6"/>
      <c r="L24" s="115">
        <v>0</v>
      </c>
      <c r="M24" s="8">
        <v>7</v>
      </c>
    </row>
    <row r="25" spans="1:13" x14ac:dyDescent="0.25">
      <c r="A25" s="2"/>
      <c r="B25" s="3"/>
      <c r="C25" s="4"/>
      <c r="D25" s="9"/>
      <c r="E25" s="6"/>
      <c r="F25" s="115"/>
      <c r="G25" s="6"/>
      <c r="H25" s="115"/>
      <c r="I25" s="6"/>
      <c r="J25" s="115"/>
      <c r="K25" s="6"/>
      <c r="L25" s="115"/>
      <c r="M25" s="8"/>
    </row>
    <row r="26" spans="1:13" x14ac:dyDescent="0.25">
      <c r="A26" s="2"/>
      <c r="B26" s="2"/>
      <c r="C26" s="10" t="s">
        <v>45</v>
      </c>
      <c r="D26" s="5">
        <f>SUM(D7:D25)</f>
        <v>201</v>
      </c>
      <c r="E26" s="6"/>
      <c r="F26" s="11">
        <f>SUM(F7:F25)</f>
        <v>327</v>
      </c>
      <c r="G26" s="11"/>
      <c r="H26" s="11">
        <f>SUM(H7:H25)</f>
        <v>104</v>
      </c>
      <c r="I26" s="11"/>
      <c r="J26" s="11">
        <f>SUM(J7:J25)</f>
        <v>15</v>
      </c>
      <c r="K26" s="11"/>
      <c r="L26" s="11">
        <f>SUM(L7:L25)</f>
        <v>17</v>
      </c>
      <c r="M26" s="8">
        <f>SUM(F26:L26)</f>
        <v>463</v>
      </c>
    </row>
    <row r="27" spans="1:13" x14ac:dyDescent="0.25">
      <c r="A27" s="12"/>
      <c r="B27" s="13"/>
      <c r="C27" s="14"/>
      <c r="D27" s="15"/>
      <c r="E27" s="16"/>
      <c r="F27" s="17"/>
      <c r="G27" s="17"/>
      <c r="H27" s="17"/>
      <c r="I27" s="17"/>
      <c r="J27" s="17"/>
      <c r="K27" s="17"/>
      <c r="L27" s="17"/>
      <c r="M27" s="18"/>
    </row>
    <row r="28" spans="1:13" x14ac:dyDescent="0.25">
      <c r="A28" s="199" t="s">
        <v>46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1"/>
    </row>
    <row r="29" spans="1:13" x14ac:dyDescent="0.25">
      <c r="A29" s="199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1"/>
    </row>
    <row r="30" spans="1:13" x14ac:dyDescent="0.25">
      <c r="A30" s="2">
        <v>19</v>
      </c>
      <c r="B30" s="3" t="s">
        <v>47</v>
      </c>
      <c r="C30" s="4" t="s">
        <v>48</v>
      </c>
      <c r="D30" s="5">
        <v>800</v>
      </c>
      <c r="E30" s="6"/>
      <c r="F30" s="7">
        <v>510</v>
      </c>
      <c r="G30" s="6"/>
      <c r="H30" s="7">
        <v>150</v>
      </c>
      <c r="I30" s="6"/>
      <c r="J30" s="7">
        <v>12</v>
      </c>
      <c r="K30" s="6"/>
      <c r="L30" s="6">
        <v>4</v>
      </c>
      <c r="M30" s="8">
        <f t="shared" ref="M30:M95" si="1">SUM(F30:L30)</f>
        <v>676</v>
      </c>
    </row>
    <row r="31" spans="1:13" x14ac:dyDescent="0.25">
      <c r="A31" s="2">
        <v>20</v>
      </c>
      <c r="B31" s="3" t="s">
        <v>49</v>
      </c>
      <c r="C31" s="4" t="s">
        <v>48</v>
      </c>
      <c r="D31" s="5">
        <v>35</v>
      </c>
      <c r="E31" s="6"/>
      <c r="F31" s="7">
        <v>20</v>
      </c>
      <c r="G31" s="6"/>
      <c r="H31" s="7">
        <v>18</v>
      </c>
      <c r="I31" s="6"/>
      <c r="J31" s="7">
        <v>2</v>
      </c>
      <c r="K31" s="6"/>
      <c r="L31" s="6">
        <v>1</v>
      </c>
      <c r="M31" s="8">
        <f t="shared" si="1"/>
        <v>41</v>
      </c>
    </row>
    <row r="32" spans="1:13" x14ac:dyDescent="0.25">
      <c r="A32" s="2">
        <v>21</v>
      </c>
      <c r="B32" s="3" t="s">
        <v>50</v>
      </c>
      <c r="C32" s="4" t="s">
        <v>48</v>
      </c>
      <c r="D32" s="5">
        <v>0</v>
      </c>
      <c r="E32" s="6"/>
      <c r="F32" s="7">
        <v>15</v>
      </c>
      <c r="G32" s="6"/>
      <c r="H32" s="7">
        <v>4</v>
      </c>
      <c r="I32" s="6"/>
      <c r="J32" s="7">
        <v>1</v>
      </c>
      <c r="K32" s="6"/>
      <c r="L32" s="6">
        <v>1</v>
      </c>
      <c r="M32" s="8">
        <f t="shared" si="1"/>
        <v>21</v>
      </c>
    </row>
    <row r="33" spans="1:13" x14ac:dyDescent="0.25">
      <c r="A33" s="2">
        <v>22</v>
      </c>
      <c r="B33" s="3" t="s">
        <v>51</v>
      </c>
      <c r="C33" s="4" t="s">
        <v>48</v>
      </c>
      <c r="D33" s="5">
        <v>20</v>
      </c>
      <c r="E33" s="6"/>
      <c r="F33" s="7">
        <v>34</v>
      </c>
      <c r="G33" s="6"/>
      <c r="H33" s="7">
        <v>15</v>
      </c>
      <c r="I33" s="6"/>
      <c r="J33" s="7">
        <v>4</v>
      </c>
      <c r="K33" s="6"/>
      <c r="L33" s="6">
        <v>1</v>
      </c>
      <c r="M33" s="8">
        <f t="shared" si="1"/>
        <v>54</v>
      </c>
    </row>
    <row r="34" spans="1:13" x14ac:dyDescent="0.25">
      <c r="A34" s="2">
        <v>23</v>
      </c>
      <c r="B34" s="3" t="s">
        <v>52</v>
      </c>
      <c r="C34" s="4" t="s">
        <v>53</v>
      </c>
      <c r="D34" s="5">
        <v>10</v>
      </c>
      <c r="E34" s="6"/>
      <c r="F34" s="7">
        <v>21</v>
      </c>
      <c r="G34" s="6"/>
      <c r="H34" s="7">
        <v>6</v>
      </c>
      <c r="I34" s="6"/>
      <c r="J34" s="7">
        <v>0</v>
      </c>
      <c r="K34" s="6"/>
      <c r="L34" s="6">
        <v>1</v>
      </c>
      <c r="M34" s="8">
        <f t="shared" si="1"/>
        <v>28</v>
      </c>
    </row>
    <row r="35" spans="1:13" ht="28.5" x14ac:dyDescent="0.25">
      <c r="A35" s="2">
        <v>24</v>
      </c>
      <c r="B35" s="3" t="s">
        <v>54</v>
      </c>
      <c r="C35" s="4" t="s">
        <v>55</v>
      </c>
      <c r="D35" s="5">
        <v>10</v>
      </c>
      <c r="E35" s="6"/>
      <c r="F35" s="7">
        <v>10</v>
      </c>
      <c r="G35" s="6"/>
      <c r="H35" s="7">
        <v>4</v>
      </c>
      <c r="I35" s="6"/>
      <c r="J35" s="7">
        <v>0</v>
      </c>
      <c r="K35" s="6"/>
      <c r="L35" s="6">
        <v>1</v>
      </c>
      <c r="M35" s="8">
        <f t="shared" si="1"/>
        <v>15</v>
      </c>
    </row>
    <row r="36" spans="1:13" x14ac:dyDescent="0.25">
      <c r="A36" s="2">
        <v>25</v>
      </c>
      <c r="B36" s="3" t="s">
        <v>56</v>
      </c>
      <c r="C36" s="4" t="s">
        <v>57</v>
      </c>
      <c r="D36" s="5">
        <v>15</v>
      </c>
      <c r="E36" s="6"/>
      <c r="F36" s="7">
        <v>30</v>
      </c>
      <c r="G36" s="6"/>
      <c r="H36" s="7">
        <v>5</v>
      </c>
      <c r="I36" s="6"/>
      <c r="J36" s="7">
        <v>0</v>
      </c>
      <c r="K36" s="6"/>
      <c r="L36" s="6">
        <v>1</v>
      </c>
      <c r="M36" s="8">
        <f t="shared" si="1"/>
        <v>36</v>
      </c>
    </row>
    <row r="37" spans="1:13" ht="28.5" x14ac:dyDescent="0.25">
      <c r="A37" s="2">
        <v>26</v>
      </c>
      <c r="B37" s="3" t="s">
        <v>58</v>
      </c>
      <c r="C37" s="4" t="s">
        <v>59</v>
      </c>
      <c r="D37" s="5">
        <v>15</v>
      </c>
      <c r="E37" s="6"/>
      <c r="F37" s="7">
        <v>35</v>
      </c>
      <c r="G37" s="6"/>
      <c r="H37" s="7">
        <v>5</v>
      </c>
      <c r="I37" s="6"/>
      <c r="J37" s="7">
        <v>2</v>
      </c>
      <c r="K37" s="6"/>
      <c r="L37" s="6">
        <v>1</v>
      </c>
      <c r="M37" s="8">
        <f t="shared" si="1"/>
        <v>43</v>
      </c>
    </row>
    <row r="38" spans="1:13" x14ac:dyDescent="0.25">
      <c r="A38" s="2">
        <v>27</v>
      </c>
      <c r="B38" s="3" t="s">
        <v>60</v>
      </c>
      <c r="C38" s="4" t="s">
        <v>61</v>
      </c>
      <c r="D38" s="5">
        <v>0</v>
      </c>
      <c r="E38" s="6"/>
      <c r="F38" s="7">
        <v>15</v>
      </c>
      <c r="G38" s="6"/>
      <c r="H38" s="7">
        <v>2</v>
      </c>
      <c r="I38" s="6"/>
      <c r="J38" s="7">
        <v>1</v>
      </c>
      <c r="K38" s="6"/>
      <c r="L38" s="6">
        <v>0</v>
      </c>
      <c r="M38" s="8">
        <f t="shared" si="1"/>
        <v>18</v>
      </c>
    </row>
    <row r="39" spans="1:13" x14ac:dyDescent="0.25">
      <c r="A39" s="2">
        <v>28</v>
      </c>
      <c r="B39" s="3" t="s">
        <v>62</v>
      </c>
      <c r="C39" s="4" t="s">
        <v>63</v>
      </c>
      <c r="D39" s="5">
        <v>5</v>
      </c>
      <c r="E39" s="6"/>
      <c r="F39" s="7">
        <v>10</v>
      </c>
      <c r="G39" s="6"/>
      <c r="H39" s="7">
        <v>2</v>
      </c>
      <c r="I39" s="6"/>
      <c r="J39" s="7">
        <v>2</v>
      </c>
      <c r="K39" s="6"/>
      <c r="L39" s="6">
        <v>0</v>
      </c>
      <c r="M39" s="8">
        <f t="shared" si="1"/>
        <v>14</v>
      </c>
    </row>
    <row r="40" spans="1:13" x14ac:dyDescent="0.25">
      <c r="A40" s="2">
        <v>29</v>
      </c>
      <c r="B40" s="3" t="s">
        <v>64</v>
      </c>
      <c r="C40" s="4" t="s">
        <v>63</v>
      </c>
      <c r="D40" s="5">
        <v>10</v>
      </c>
      <c r="E40" s="6"/>
      <c r="F40" s="7">
        <v>15</v>
      </c>
      <c r="G40" s="6"/>
      <c r="H40" s="7">
        <v>13</v>
      </c>
      <c r="I40" s="6"/>
      <c r="J40" s="7">
        <v>1</v>
      </c>
      <c r="K40" s="6"/>
      <c r="L40" s="6">
        <v>0</v>
      </c>
      <c r="M40" s="8">
        <f t="shared" si="1"/>
        <v>29</v>
      </c>
    </row>
    <row r="41" spans="1:13" ht="28.5" x14ac:dyDescent="0.25">
      <c r="A41" s="2">
        <v>30</v>
      </c>
      <c r="B41" s="3" t="s">
        <v>65</v>
      </c>
      <c r="C41" s="4" t="s">
        <v>66</v>
      </c>
      <c r="D41" s="5">
        <v>50</v>
      </c>
      <c r="E41" s="6"/>
      <c r="F41" s="7">
        <v>35</v>
      </c>
      <c r="G41" s="6"/>
      <c r="H41" s="7">
        <v>15</v>
      </c>
      <c r="I41" s="6"/>
      <c r="J41" s="7">
        <v>0</v>
      </c>
      <c r="K41" s="6"/>
      <c r="L41" s="6">
        <v>1</v>
      </c>
      <c r="M41" s="8">
        <f t="shared" si="1"/>
        <v>51</v>
      </c>
    </row>
    <row r="42" spans="1:13" x14ac:dyDescent="0.25">
      <c r="A42" s="2">
        <v>31</v>
      </c>
      <c r="B42" s="3" t="s">
        <v>67</v>
      </c>
      <c r="C42" s="4" t="s">
        <v>53</v>
      </c>
      <c r="D42" s="5">
        <v>0</v>
      </c>
      <c r="E42" s="6"/>
      <c r="F42" s="7">
        <v>10</v>
      </c>
      <c r="G42" s="6"/>
      <c r="H42" s="7">
        <v>1</v>
      </c>
      <c r="I42" s="6"/>
      <c r="J42" s="7">
        <v>0</v>
      </c>
      <c r="K42" s="6"/>
      <c r="L42" s="6">
        <v>0</v>
      </c>
      <c r="M42" s="8">
        <f t="shared" si="1"/>
        <v>11</v>
      </c>
    </row>
    <row r="43" spans="1:13" ht="28.5" x14ac:dyDescent="0.25">
      <c r="A43" s="2">
        <v>32</v>
      </c>
      <c r="B43" s="3" t="s">
        <v>68</v>
      </c>
      <c r="C43" s="4" t="s">
        <v>69</v>
      </c>
      <c r="D43" s="5">
        <v>15</v>
      </c>
      <c r="E43" s="6"/>
      <c r="F43" s="7">
        <v>24</v>
      </c>
      <c r="G43" s="6"/>
      <c r="H43" s="7">
        <v>4</v>
      </c>
      <c r="I43" s="6"/>
      <c r="J43" s="7">
        <v>1</v>
      </c>
      <c r="K43" s="6"/>
      <c r="L43" s="6">
        <v>1</v>
      </c>
      <c r="M43" s="8">
        <f t="shared" si="1"/>
        <v>30</v>
      </c>
    </row>
    <row r="44" spans="1:13" x14ac:dyDescent="0.25">
      <c r="A44" s="2">
        <v>33</v>
      </c>
      <c r="B44" s="3" t="s">
        <v>15</v>
      </c>
      <c r="C44" s="4" t="s">
        <v>71</v>
      </c>
      <c r="D44" s="5">
        <v>10</v>
      </c>
      <c r="E44" s="6"/>
      <c r="F44" s="7">
        <v>31</v>
      </c>
      <c r="G44" s="6"/>
      <c r="H44" s="7">
        <v>5</v>
      </c>
      <c r="I44" s="6"/>
      <c r="J44" s="7">
        <v>0</v>
      </c>
      <c r="K44" s="6"/>
      <c r="L44" s="6">
        <v>1</v>
      </c>
      <c r="M44" s="8">
        <f t="shared" si="1"/>
        <v>37</v>
      </c>
    </row>
    <row r="45" spans="1:13" x14ac:dyDescent="0.25">
      <c r="A45" s="2">
        <v>34</v>
      </c>
      <c r="B45" s="3" t="s">
        <v>72</v>
      </c>
      <c r="C45" s="4" t="s">
        <v>73</v>
      </c>
      <c r="D45" s="5">
        <v>15</v>
      </c>
      <c r="E45" s="6"/>
      <c r="F45" s="7">
        <v>30</v>
      </c>
      <c r="G45" s="6"/>
      <c r="H45" s="7">
        <v>7</v>
      </c>
      <c r="I45" s="6"/>
      <c r="J45" s="7">
        <v>2</v>
      </c>
      <c r="K45" s="6"/>
      <c r="L45" s="6">
        <v>1</v>
      </c>
      <c r="M45" s="8">
        <f t="shared" si="1"/>
        <v>40</v>
      </c>
    </row>
    <row r="46" spans="1:13" x14ac:dyDescent="0.25">
      <c r="A46" s="2">
        <v>35</v>
      </c>
      <c r="B46" s="3" t="s">
        <v>374</v>
      </c>
      <c r="C46" s="4" t="s">
        <v>344</v>
      </c>
      <c r="D46" s="9">
        <v>15</v>
      </c>
      <c r="E46" s="6"/>
      <c r="F46" s="7">
        <v>16</v>
      </c>
      <c r="G46" s="6"/>
      <c r="H46" s="7">
        <v>4</v>
      </c>
      <c r="I46" s="6"/>
      <c r="J46" s="7">
        <v>2</v>
      </c>
      <c r="K46" s="6"/>
      <c r="L46" s="6">
        <v>1</v>
      </c>
      <c r="M46" s="8">
        <f t="shared" si="1"/>
        <v>23</v>
      </c>
    </row>
    <row r="47" spans="1:13" x14ac:dyDescent="0.25">
      <c r="A47" s="2">
        <v>36</v>
      </c>
      <c r="B47" s="3" t="s">
        <v>75</v>
      </c>
      <c r="C47" s="4" t="s">
        <v>76</v>
      </c>
      <c r="D47" s="9">
        <v>0</v>
      </c>
      <c r="E47" s="6"/>
      <c r="F47" s="7">
        <v>11</v>
      </c>
      <c r="G47" s="6"/>
      <c r="H47" s="7">
        <v>3</v>
      </c>
      <c r="I47" s="6"/>
      <c r="J47" s="7">
        <v>0</v>
      </c>
      <c r="K47" s="6"/>
      <c r="L47" s="6">
        <v>0</v>
      </c>
      <c r="M47" s="8">
        <f t="shared" si="1"/>
        <v>14</v>
      </c>
    </row>
    <row r="48" spans="1:13" x14ac:dyDescent="0.25">
      <c r="A48" s="2">
        <v>37</v>
      </c>
      <c r="B48" s="3" t="s">
        <v>77</v>
      </c>
      <c r="C48" s="4" t="s">
        <v>78</v>
      </c>
      <c r="D48" s="5">
        <v>10</v>
      </c>
      <c r="E48" s="6"/>
      <c r="F48" s="7">
        <v>21</v>
      </c>
      <c r="G48" s="6"/>
      <c r="H48" s="7">
        <v>3</v>
      </c>
      <c r="I48" s="6"/>
      <c r="J48" s="7">
        <v>1</v>
      </c>
      <c r="K48" s="6"/>
      <c r="L48" s="6">
        <v>0</v>
      </c>
      <c r="M48" s="8">
        <f t="shared" si="1"/>
        <v>25</v>
      </c>
    </row>
    <row r="49" spans="1:13" x14ac:dyDescent="0.25">
      <c r="A49" s="2">
        <v>38</v>
      </c>
      <c r="B49" s="3" t="s">
        <v>79</v>
      </c>
      <c r="C49" s="4" t="s">
        <v>78</v>
      </c>
      <c r="D49" s="5">
        <v>5</v>
      </c>
      <c r="E49" s="6"/>
      <c r="F49" s="7">
        <v>5</v>
      </c>
      <c r="G49" s="6"/>
      <c r="H49" s="7">
        <v>1</v>
      </c>
      <c r="I49" s="6"/>
      <c r="J49" s="7">
        <v>0</v>
      </c>
      <c r="K49" s="6"/>
      <c r="L49" s="6">
        <v>0</v>
      </c>
      <c r="M49" s="8">
        <f t="shared" si="1"/>
        <v>6</v>
      </c>
    </row>
    <row r="50" spans="1:13" x14ac:dyDescent="0.25">
      <c r="A50" s="2">
        <v>39</v>
      </c>
      <c r="B50" s="3" t="s">
        <v>80</v>
      </c>
      <c r="C50" s="4" t="s">
        <v>78</v>
      </c>
      <c r="D50" s="5">
        <v>15</v>
      </c>
      <c r="E50" s="6"/>
      <c r="F50" s="7">
        <v>32</v>
      </c>
      <c r="G50" s="6"/>
      <c r="H50" s="7">
        <v>14</v>
      </c>
      <c r="I50" s="6"/>
      <c r="J50" s="7">
        <v>1</v>
      </c>
      <c r="K50" s="6"/>
      <c r="L50" s="6">
        <v>0</v>
      </c>
      <c r="M50" s="8">
        <f t="shared" si="1"/>
        <v>47</v>
      </c>
    </row>
    <row r="51" spans="1:13" x14ac:dyDescent="0.25">
      <c r="A51" s="2">
        <v>40</v>
      </c>
      <c r="B51" s="3" t="s">
        <v>81</v>
      </c>
      <c r="C51" s="4" t="s">
        <v>78</v>
      </c>
      <c r="D51" s="5">
        <v>0</v>
      </c>
      <c r="E51" s="6"/>
      <c r="F51" s="7">
        <v>10</v>
      </c>
      <c r="G51" s="6"/>
      <c r="H51" s="7">
        <v>1</v>
      </c>
      <c r="I51" s="6"/>
      <c r="J51" s="7">
        <v>1</v>
      </c>
      <c r="K51" s="6"/>
      <c r="L51" s="6">
        <v>0</v>
      </c>
      <c r="M51" s="8">
        <f t="shared" si="1"/>
        <v>12</v>
      </c>
    </row>
    <row r="52" spans="1:13" x14ac:dyDescent="0.25">
      <c r="A52" s="2">
        <v>41</v>
      </c>
      <c r="B52" s="3" t="s">
        <v>82</v>
      </c>
      <c r="C52" s="4" t="s">
        <v>78</v>
      </c>
      <c r="D52" s="5">
        <v>10</v>
      </c>
      <c r="E52" s="6"/>
      <c r="F52" s="7">
        <v>13</v>
      </c>
      <c r="G52" s="6"/>
      <c r="H52" s="7">
        <v>5</v>
      </c>
      <c r="I52" s="6"/>
      <c r="J52" s="7">
        <v>1</v>
      </c>
      <c r="K52" s="6"/>
      <c r="L52" s="6">
        <v>0</v>
      </c>
      <c r="M52" s="8">
        <f t="shared" si="1"/>
        <v>19</v>
      </c>
    </row>
    <row r="53" spans="1:13" x14ac:dyDescent="0.25">
      <c r="A53" s="2">
        <v>42</v>
      </c>
      <c r="B53" s="3" t="s">
        <v>83</v>
      </c>
      <c r="C53" s="4" t="s">
        <v>78</v>
      </c>
      <c r="D53" s="5">
        <v>70</v>
      </c>
      <c r="E53" s="6"/>
      <c r="F53" s="7">
        <v>56</v>
      </c>
      <c r="G53" s="6"/>
      <c r="H53" s="7">
        <v>13</v>
      </c>
      <c r="I53" s="6"/>
      <c r="J53" s="7">
        <v>0</v>
      </c>
      <c r="K53" s="6"/>
      <c r="L53" s="6">
        <v>1</v>
      </c>
      <c r="M53" s="8">
        <f t="shared" si="1"/>
        <v>70</v>
      </c>
    </row>
    <row r="54" spans="1:13" x14ac:dyDescent="0.25">
      <c r="A54" s="2">
        <v>43</v>
      </c>
      <c r="B54" s="3" t="s">
        <v>84</v>
      </c>
      <c r="C54" s="4" t="s">
        <v>85</v>
      </c>
      <c r="D54" s="5">
        <v>1</v>
      </c>
      <c r="E54" s="6"/>
      <c r="F54" s="7">
        <v>14</v>
      </c>
      <c r="G54" s="6"/>
      <c r="H54" s="7">
        <v>3</v>
      </c>
      <c r="I54" s="6"/>
      <c r="J54" s="7">
        <v>1</v>
      </c>
      <c r="K54" s="6"/>
      <c r="L54" s="6">
        <v>0</v>
      </c>
      <c r="M54" s="8">
        <f t="shared" si="1"/>
        <v>18</v>
      </c>
    </row>
    <row r="55" spans="1:13" x14ac:dyDescent="0.25">
      <c r="A55" s="2">
        <v>44</v>
      </c>
      <c r="B55" s="3" t="s">
        <v>86</v>
      </c>
      <c r="C55" s="4" t="s">
        <v>87</v>
      </c>
      <c r="D55" s="5">
        <v>4</v>
      </c>
      <c r="E55" s="6"/>
      <c r="F55" s="7">
        <v>7</v>
      </c>
      <c r="G55" s="6"/>
      <c r="H55" s="7">
        <v>2</v>
      </c>
      <c r="I55" s="6"/>
      <c r="J55" s="7">
        <v>1</v>
      </c>
      <c r="K55" s="6"/>
      <c r="L55" s="6">
        <v>0</v>
      </c>
      <c r="M55" s="8">
        <f t="shared" si="1"/>
        <v>10</v>
      </c>
    </row>
    <row r="56" spans="1:13" x14ac:dyDescent="0.25">
      <c r="A56" s="2">
        <v>45</v>
      </c>
      <c r="B56" s="3" t="s">
        <v>88</v>
      </c>
      <c r="C56" s="4" t="s">
        <v>89</v>
      </c>
      <c r="D56" s="19" t="s">
        <v>90</v>
      </c>
      <c r="E56" s="6"/>
      <c r="F56" s="7">
        <v>6</v>
      </c>
      <c r="G56" s="6"/>
      <c r="H56" s="7">
        <v>2</v>
      </c>
      <c r="I56" s="6"/>
      <c r="J56" s="7">
        <v>1</v>
      </c>
      <c r="K56" s="6"/>
      <c r="L56" s="6">
        <v>0</v>
      </c>
      <c r="M56" s="8">
        <f t="shared" si="1"/>
        <v>9</v>
      </c>
    </row>
    <row r="57" spans="1:13" x14ac:dyDescent="0.25">
      <c r="A57" s="2">
        <v>46</v>
      </c>
      <c r="B57" s="3" t="s">
        <v>345</v>
      </c>
      <c r="C57" s="4" t="s">
        <v>92</v>
      </c>
      <c r="D57" s="5">
        <v>100</v>
      </c>
      <c r="E57" s="6"/>
      <c r="F57" s="7">
        <v>85</v>
      </c>
      <c r="G57" s="6"/>
      <c r="H57" s="7">
        <v>23</v>
      </c>
      <c r="I57" s="6"/>
      <c r="J57" s="7">
        <v>0</v>
      </c>
      <c r="K57" s="6"/>
      <c r="L57" s="6">
        <v>1</v>
      </c>
      <c r="M57" s="8">
        <f t="shared" si="1"/>
        <v>109</v>
      </c>
    </row>
    <row r="58" spans="1:13" x14ac:dyDescent="0.25">
      <c r="A58" s="2">
        <v>47</v>
      </c>
      <c r="B58" s="3" t="s">
        <v>93</v>
      </c>
      <c r="C58" s="4" t="s">
        <v>78</v>
      </c>
      <c r="D58" s="5">
        <v>10</v>
      </c>
      <c r="E58" s="6"/>
      <c r="F58" s="7">
        <v>32</v>
      </c>
      <c r="G58" s="6"/>
      <c r="H58" s="7">
        <v>15</v>
      </c>
      <c r="I58" s="6"/>
      <c r="J58" s="7">
        <v>3</v>
      </c>
      <c r="K58" s="6"/>
      <c r="L58" s="6">
        <v>0</v>
      </c>
      <c r="M58" s="8">
        <f t="shared" si="1"/>
        <v>50</v>
      </c>
    </row>
    <row r="59" spans="1:13" x14ac:dyDescent="0.25">
      <c r="A59" s="2">
        <v>48</v>
      </c>
      <c r="B59" s="3" t="s">
        <v>94</v>
      </c>
      <c r="C59" s="4" t="s">
        <v>95</v>
      </c>
      <c r="D59" s="5">
        <v>0</v>
      </c>
      <c r="E59" s="6"/>
      <c r="F59" s="7">
        <v>9</v>
      </c>
      <c r="G59" s="6"/>
      <c r="H59" s="7">
        <v>4</v>
      </c>
      <c r="I59" s="6"/>
      <c r="J59" s="7">
        <v>2</v>
      </c>
      <c r="K59" s="6"/>
      <c r="L59" s="6">
        <v>0</v>
      </c>
      <c r="M59" s="8">
        <f t="shared" si="1"/>
        <v>15</v>
      </c>
    </row>
    <row r="60" spans="1:13" x14ac:dyDescent="0.25">
      <c r="A60" s="2">
        <v>49</v>
      </c>
      <c r="B60" s="3" t="s">
        <v>125</v>
      </c>
      <c r="C60" s="4" t="s">
        <v>359</v>
      </c>
      <c r="D60" s="5">
        <v>10</v>
      </c>
      <c r="E60" s="6"/>
      <c r="F60" s="7">
        <v>9</v>
      </c>
      <c r="G60" s="6"/>
      <c r="H60" s="7">
        <v>3</v>
      </c>
      <c r="I60" s="6"/>
      <c r="J60" s="7">
        <v>1</v>
      </c>
      <c r="K60" s="6"/>
      <c r="L60" s="6">
        <v>1</v>
      </c>
      <c r="M60" s="8">
        <f t="shared" si="1"/>
        <v>14</v>
      </c>
    </row>
    <row r="61" spans="1:13" x14ac:dyDescent="0.25">
      <c r="A61" s="2">
        <v>50</v>
      </c>
      <c r="B61" s="3" t="s">
        <v>98</v>
      </c>
      <c r="C61" s="4" t="s">
        <v>78</v>
      </c>
      <c r="D61" s="5">
        <v>10</v>
      </c>
      <c r="E61" s="6"/>
      <c r="F61" s="7">
        <v>14</v>
      </c>
      <c r="G61" s="6"/>
      <c r="H61" s="7">
        <v>2</v>
      </c>
      <c r="I61" s="6"/>
      <c r="J61" s="7">
        <v>0</v>
      </c>
      <c r="K61" s="6"/>
      <c r="L61" s="6">
        <v>1</v>
      </c>
      <c r="M61" s="8">
        <f t="shared" si="1"/>
        <v>17</v>
      </c>
    </row>
    <row r="62" spans="1:13" ht="15.75" x14ac:dyDescent="0.25">
      <c r="A62" s="2">
        <v>51</v>
      </c>
      <c r="B62" s="20" t="s">
        <v>99</v>
      </c>
      <c r="C62" s="4" t="s">
        <v>100</v>
      </c>
      <c r="D62" s="5">
        <v>0</v>
      </c>
      <c r="E62" s="6"/>
      <c r="F62" s="7">
        <v>9</v>
      </c>
      <c r="G62" s="6"/>
      <c r="H62" s="7">
        <v>4</v>
      </c>
      <c r="I62" s="6"/>
      <c r="J62" s="7">
        <v>1</v>
      </c>
      <c r="K62" s="6"/>
      <c r="L62" s="6">
        <v>0</v>
      </c>
      <c r="M62" s="8">
        <f t="shared" si="1"/>
        <v>14</v>
      </c>
    </row>
    <row r="63" spans="1:13" x14ac:dyDescent="0.25">
      <c r="A63" s="2">
        <v>52</v>
      </c>
      <c r="B63" s="3" t="s">
        <v>101</v>
      </c>
      <c r="C63" s="4" t="s">
        <v>78</v>
      </c>
      <c r="D63" s="5">
        <v>15</v>
      </c>
      <c r="E63" s="6"/>
      <c r="F63" s="7">
        <v>26</v>
      </c>
      <c r="G63" s="6"/>
      <c r="H63" s="7">
        <v>3</v>
      </c>
      <c r="I63" s="6"/>
      <c r="J63" s="7">
        <v>3</v>
      </c>
      <c r="K63" s="6"/>
      <c r="L63" s="6">
        <v>1</v>
      </c>
      <c r="M63" s="8">
        <f t="shared" si="1"/>
        <v>33</v>
      </c>
    </row>
    <row r="64" spans="1:13" x14ac:dyDescent="0.25">
      <c r="A64" s="2">
        <v>53</v>
      </c>
      <c r="B64" s="3" t="s">
        <v>102</v>
      </c>
      <c r="C64" s="4" t="s">
        <v>78</v>
      </c>
      <c r="D64" s="5">
        <v>0</v>
      </c>
      <c r="E64" s="6"/>
      <c r="F64" s="7">
        <v>5</v>
      </c>
      <c r="G64" s="6"/>
      <c r="H64" s="7">
        <v>1</v>
      </c>
      <c r="I64" s="6"/>
      <c r="J64" s="7">
        <v>1</v>
      </c>
      <c r="K64" s="6"/>
      <c r="L64" s="6">
        <v>0</v>
      </c>
      <c r="M64" s="8">
        <f t="shared" si="1"/>
        <v>7</v>
      </c>
    </row>
    <row r="65" spans="1:13" x14ac:dyDescent="0.25">
      <c r="A65" s="2">
        <v>54</v>
      </c>
      <c r="B65" s="3" t="s">
        <v>103</v>
      </c>
      <c r="C65" s="4" t="s">
        <v>104</v>
      </c>
      <c r="D65" s="5">
        <v>10</v>
      </c>
      <c r="E65" s="6"/>
      <c r="F65" s="7">
        <v>14</v>
      </c>
      <c r="G65" s="6"/>
      <c r="H65" s="7">
        <v>3</v>
      </c>
      <c r="I65" s="6"/>
      <c r="J65" s="7">
        <v>0</v>
      </c>
      <c r="K65" s="6"/>
      <c r="L65" s="6">
        <v>1</v>
      </c>
      <c r="M65" s="8">
        <f t="shared" si="1"/>
        <v>18</v>
      </c>
    </row>
    <row r="66" spans="1:13" x14ac:dyDescent="0.25">
      <c r="A66" s="2">
        <v>55</v>
      </c>
      <c r="B66" s="3" t="s">
        <v>105</v>
      </c>
      <c r="C66" s="4" t="s">
        <v>97</v>
      </c>
      <c r="D66" s="5">
        <v>10</v>
      </c>
      <c r="E66" s="6"/>
      <c r="F66" s="7">
        <v>26</v>
      </c>
      <c r="G66" s="6"/>
      <c r="H66" s="7">
        <v>5</v>
      </c>
      <c r="I66" s="6"/>
      <c r="J66" s="7">
        <v>0</v>
      </c>
      <c r="K66" s="6"/>
      <c r="L66" s="6">
        <v>1</v>
      </c>
      <c r="M66" s="8">
        <f t="shared" si="1"/>
        <v>32</v>
      </c>
    </row>
    <row r="67" spans="1:13" x14ac:dyDescent="0.25">
      <c r="A67" s="2">
        <v>56</v>
      </c>
      <c r="B67" s="3" t="s">
        <v>106</v>
      </c>
      <c r="C67" s="4" t="s">
        <v>104</v>
      </c>
      <c r="D67" s="5">
        <v>0</v>
      </c>
      <c r="E67" s="6"/>
      <c r="F67" s="7">
        <v>14</v>
      </c>
      <c r="G67" s="6"/>
      <c r="H67" s="7">
        <v>2</v>
      </c>
      <c r="I67" s="6"/>
      <c r="J67" s="7">
        <v>1</v>
      </c>
      <c r="K67" s="6"/>
      <c r="L67" s="6">
        <v>0</v>
      </c>
      <c r="M67" s="8">
        <f t="shared" si="1"/>
        <v>17</v>
      </c>
    </row>
    <row r="68" spans="1:13" x14ac:dyDescent="0.25">
      <c r="A68" s="2">
        <v>57</v>
      </c>
      <c r="B68" s="3" t="s">
        <v>107</v>
      </c>
      <c r="C68" s="4" t="s">
        <v>108</v>
      </c>
      <c r="D68" s="5">
        <v>10</v>
      </c>
      <c r="E68" s="6"/>
      <c r="F68" s="7">
        <v>32</v>
      </c>
      <c r="G68" s="6"/>
      <c r="H68" s="7">
        <v>4</v>
      </c>
      <c r="I68" s="6"/>
      <c r="J68" s="7">
        <v>1</v>
      </c>
      <c r="K68" s="6"/>
      <c r="L68" s="6">
        <v>1</v>
      </c>
      <c r="M68" s="8">
        <f t="shared" si="1"/>
        <v>38</v>
      </c>
    </row>
    <row r="69" spans="1:13" x14ac:dyDescent="0.25">
      <c r="A69" s="2">
        <v>58</v>
      </c>
      <c r="B69" s="3" t="s">
        <v>109</v>
      </c>
      <c r="C69" s="4" t="s">
        <v>110</v>
      </c>
      <c r="D69" s="5">
        <v>15</v>
      </c>
      <c r="E69" s="6"/>
      <c r="F69" s="7">
        <v>18</v>
      </c>
      <c r="G69" s="6"/>
      <c r="H69" s="7">
        <v>2</v>
      </c>
      <c r="I69" s="6"/>
      <c r="J69" s="7">
        <v>1</v>
      </c>
      <c r="K69" s="6"/>
      <c r="L69" s="6">
        <v>1</v>
      </c>
      <c r="M69" s="8">
        <f t="shared" si="1"/>
        <v>22</v>
      </c>
    </row>
    <row r="70" spans="1:13" x14ac:dyDescent="0.25">
      <c r="A70" s="2">
        <v>59</v>
      </c>
      <c r="B70" s="3" t="s">
        <v>111</v>
      </c>
      <c r="C70" s="4"/>
      <c r="D70" s="5">
        <v>0</v>
      </c>
      <c r="E70" s="6"/>
      <c r="F70" s="7">
        <v>21</v>
      </c>
      <c r="G70" s="6"/>
      <c r="H70" s="7">
        <v>5</v>
      </c>
      <c r="I70" s="6"/>
      <c r="J70" s="7">
        <v>2</v>
      </c>
      <c r="K70" s="6"/>
      <c r="L70" s="6">
        <v>1</v>
      </c>
      <c r="M70" s="8">
        <f t="shared" si="1"/>
        <v>29</v>
      </c>
    </row>
    <row r="71" spans="1:13" x14ac:dyDescent="0.25">
      <c r="A71" s="2">
        <v>60</v>
      </c>
      <c r="B71" s="3" t="s">
        <v>112</v>
      </c>
      <c r="C71" s="4" t="s">
        <v>104</v>
      </c>
      <c r="D71" s="5">
        <v>6</v>
      </c>
      <c r="E71" s="6"/>
      <c r="F71" s="7">
        <v>28</v>
      </c>
      <c r="G71" s="6"/>
      <c r="H71" s="7">
        <v>6</v>
      </c>
      <c r="I71" s="6"/>
      <c r="J71" s="7">
        <v>0</v>
      </c>
      <c r="K71" s="6"/>
      <c r="L71" s="6">
        <v>1</v>
      </c>
      <c r="M71" s="8">
        <f t="shared" si="1"/>
        <v>35</v>
      </c>
    </row>
    <row r="72" spans="1:13" x14ac:dyDescent="0.25">
      <c r="A72" s="2">
        <v>61</v>
      </c>
      <c r="B72" s="3" t="s">
        <v>113</v>
      </c>
      <c r="C72" s="4" t="s">
        <v>114</v>
      </c>
      <c r="D72" s="5">
        <v>0</v>
      </c>
      <c r="E72" s="6"/>
      <c r="F72" s="7">
        <v>5</v>
      </c>
      <c r="G72" s="6"/>
      <c r="H72" s="7">
        <v>1</v>
      </c>
      <c r="I72" s="6"/>
      <c r="J72" s="7">
        <v>1</v>
      </c>
      <c r="K72" s="6"/>
      <c r="L72" s="6">
        <v>0</v>
      </c>
      <c r="M72" s="8">
        <f t="shared" si="1"/>
        <v>7</v>
      </c>
    </row>
    <row r="73" spans="1:13" x14ac:dyDescent="0.25">
      <c r="A73" s="2">
        <v>62</v>
      </c>
      <c r="B73" s="3" t="s">
        <v>115</v>
      </c>
      <c r="C73" s="4" t="s">
        <v>116</v>
      </c>
      <c r="D73" s="19" t="s">
        <v>90</v>
      </c>
      <c r="E73" s="6"/>
      <c r="F73" s="7">
        <v>7</v>
      </c>
      <c r="G73" s="6"/>
      <c r="H73" s="7">
        <v>4</v>
      </c>
      <c r="I73" s="6"/>
      <c r="J73" s="7">
        <v>0</v>
      </c>
      <c r="K73" s="6"/>
      <c r="L73" s="6">
        <v>1</v>
      </c>
      <c r="M73" s="8">
        <f t="shared" si="1"/>
        <v>12</v>
      </c>
    </row>
    <row r="74" spans="1:13" x14ac:dyDescent="0.25">
      <c r="A74" s="2">
        <v>63</v>
      </c>
      <c r="B74" s="3" t="s">
        <v>117</v>
      </c>
      <c r="C74" s="4" t="s">
        <v>118</v>
      </c>
      <c r="D74" s="5">
        <v>10</v>
      </c>
      <c r="E74" s="6"/>
      <c r="F74" s="7">
        <v>30</v>
      </c>
      <c r="G74" s="6"/>
      <c r="H74" s="7">
        <v>7</v>
      </c>
      <c r="I74" s="6"/>
      <c r="J74" s="7">
        <v>2</v>
      </c>
      <c r="K74" s="6"/>
      <c r="L74" s="6">
        <v>1</v>
      </c>
      <c r="M74" s="8">
        <f t="shared" si="1"/>
        <v>40</v>
      </c>
    </row>
    <row r="75" spans="1:13" x14ac:dyDescent="0.25">
      <c r="A75" s="2">
        <v>64</v>
      </c>
      <c r="B75" s="3" t="s">
        <v>119</v>
      </c>
      <c r="C75" s="4" t="s">
        <v>118</v>
      </c>
      <c r="D75" s="5">
        <v>10</v>
      </c>
      <c r="E75" s="6"/>
      <c r="F75" s="7">
        <v>30</v>
      </c>
      <c r="G75" s="6"/>
      <c r="H75" s="7">
        <v>7</v>
      </c>
      <c r="I75" s="6"/>
      <c r="J75" s="7">
        <v>0</v>
      </c>
      <c r="K75" s="6"/>
      <c r="L75" s="6">
        <v>1</v>
      </c>
      <c r="M75" s="8">
        <f t="shared" si="1"/>
        <v>38</v>
      </c>
    </row>
    <row r="76" spans="1:13" x14ac:dyDescent="0.25">
      <c r="A76" s="2">
        <v>65</v>
      </c>
      <c r="B76" s="3" t="s">
        <v>120</v>
      </c>
      <c r="C76" s="4" t="s">
        <v>121</v>
      </c>
      <c r="D76" s="5">
        <v>0</v>
      </c>
      <c r="E76" s="6"/>
      <c r="F76" s="7">
        <v>10</v>
      </c>
      <c r="G76" s="6"/>
      <c r="H76" s="7">
        <v>5</v>
      </c>
      <c r="I76" s="6"/>
      <c r="J76" s="7">
        <v>2</v>
      </c>
      <c r="K76" s="6"/>
      <c r="L76" s="6">
        <v>1</v>
      </c>
      <c r="M76" s="8">
        <f t="shared" si="1"/>
        <v>18</v>
      </c>
    </row>
    <row r="77" spans="1:13" x14ac:dyDescent="0.25">
      <c r="A77" s="2">
        <v>66</v>
      </c>
      <c r="B77" s="3" t="s">
        <v>122</v>
      </c>
      <c r="C77" s="4" t="s">
        <v>121</v>
      </c>
      <c r="D77" s="5">
        <v>10</v>
      </c>
      <c r="E77" s="6"/>
      <c r="F77" s="7">
        <v>35</v>
      </c>
      <c r="G77" s="6"/>
      <c r="H77" s="7">
        <v>8</v>
      </c>
      <c r="I77" s="6"/>
      <c r="J77" s="7">
        <v>0</v>
      </c>
      <c r="K77" s="6"/>
      <c r="L77" s="6">
        <v>1</v>
      </c>
      <c r="M77" s="8">
        <f t="shared" si="1"/>
        <v>44</v>
      </c>
    </row>
    <row r="78" spans="1:13" ht="28.5" x14ac:dyDescent="0.25">
      <c r="A78" s="2">
        <v>67</v>
      </c>
      <c r="B78" s="3" t="s">
        <v>123</v>
      </c>
      <c r="C78" s="4" t="s">
        <v>124</v>
      </c>
      <c r="D78" s="5">
        <v>10</v>
      </c>
      <c r="E78" s="6"/>
      <c r="F78" s="7">
        <v>35</v>
      </c>
      <c r="G78" s="6"/>
      <c r="H78" s="7">
        <v>9</v>
      </c>
      <c r="I78" s="6"/>
      <c r="J78" s="7">
        <v>2</v>
      </c>
      <c r="K78" s="6"/>
      <c r="L78" s="6">
        <v>2</v>
      </c>
      <c r="M78" s="8">
        <f t="shared" si="1"/>
        <v>48</v>
      </c>
    </row>
    <row r="79" spans="1:13" x14ac:dyDescent="0.25">
      <c r="A79" s="2">
        <v>68</v>
      </c>
      <c r="B79" s="3" t="s">
        <v>125</v>
      </c>
      <c r="C79" s="4" t="s">
        <v>126</v>
      </c>
      <c r="D79" s="5">
        <v>20</v>
      </c>
      <c r="E79" s="6"/>
      <c r="F79" s="7">
        <v>30</v>
      </c>
      <c r="G79" s="6"/>
      <c r="H79" s="7">
        <v>5</v>
      </c>
      <c r="I79" s="6"/>
      <c r="J79" s="7">
        <v>0</v>
      </c>
      <c r="K79" s="6"/>
      <c r="L79" s="6">
        <v>1</v>
      </c>
      <c r="M79" s="8">
        <f t="shared" si="1"/>
        <v>36</v>
      </c>
    </row>
    <row r="80" spans="1:13" x14ac:dyDescent="0.25">
      <c r="A80" s="2">
        <v>69</v>
      </c>
      <c r="B80" s="3" t="s">
        <v>127</v>
      </c>
      <c r="C80" s="4" t="s">
        <v>121</v>
      </c>
      <c r="D80" s="5">
        <v>0</v>
      </c>
      <c r="E80" s="6"/>
      <c r="F80" s="7">
        <v>10</v>
      </c>
      <c r="G80" s="6"/>
      <c r="H80" s="7">
        <v>3</v>
      </c>
      <c r="I80" s="6"/>
      <c r="J80" s="7">
        <v>2</v>
      </c>
      <c r="K80" s="6"/>
      <c r="L80" s="6">
        <v>1</v>
      </c>
      <c r="M80" s="8">
        <f t="shared" si="1"/>
        <v>16</v>
      </c>
    </row>
    <row r="81" spans="1:13" x14ac:dyDescent="0.25">
      <c r="A81" s="2">
        <v>70</v>
      </c>
      <c r="B81" s="3" t="s">
        <v>128</v>
      </c>
      <c r="C81" s="4" t="s">
        <v>129</v>
      </c>
      <c r="D81" s="5">
        <v>0</v>
      </c>
      <c r="E81" s="6"/>
      <c r="F81" s="7">
        <v>5</v>
      </c>
      <c r="G81" s="6"/>
      <c r="H81" s="7">
        <v>2</v>
      </c>
      <c r="I81" s="6"/>
      <c r="J81" s="7">
        <v>0</v>
      </c>
      <c r="K81" s="6"/>
      <c r="L81" s="6">
        <v>0</v>
      </c>
      <c r="M81" s="8">
        <f t="shared" si="1"/>
        <v>7</v>
      </c>
    </row>
    <row r="82" spans="1:13" x14ac:dyDescent="0.25">
      <c r="A82" s="2">
        <v>71</v>
      </c>
      <c r="B82" s="3" t="s">
        <v>130</v>
      </c>
      <c r="C82" s="4" t="s">
        <v>131</v>
      </c>
      <c r="D82" s="5">
        <v>50</v>
      </c>
      <c r="E82" s="6"/>
      <c r="F82" s="7">
        <v>40</v>
      </c>
      <c r="G82" s="6"/>
      <c r="H82" s="7">
        <v>11</v>
      </c>
      <c r="I82" s="6"/>
      <c r="J82" s="7">
        <v>1</v>
      </c>
      <c r="K82" s="6"/>
      <c r="L82" s="6">
        <v>1</v>
      </c>
      <c r="M82" s="8">
        <f t="shared" si="1"/>
        <v>53</v>
      </c>
    </row>
    <row r="83" spans="1:13" x14ac:dyDescent="0.25">
      <c r="A83" s="2">
        <v>72</v>
      </c>
      <c r="B83" s="3" t="s">
        <v>132</v>
      </c>
      <c r="C83" s="4" t="s">
        <v>131</v>
      </c>
      <c r="D83" s="5">
        <v>20</v>
      </c>
      <c r="E83" s="6"/>
      <c r="F83" s="7">
        <v>30</v>
      </c>
      <c r="G83" s="6"/>
      <c r="H83" s="7">
        <v>3</v>
      </c>
      <c r="I83" s="6"/>
      <c r="J83" s="7">
        <v>0</v>
      </c>
      <c r="K83" s="6"/>
      <c r="L83" s="6">
        <v>0</v>
      </c>
      <c r="M83" s="8">
        <f t="shared" si="1"/>
        <v>33</v>
      </c>
    </row>
    <row r="84" spans="1:13" x14ac:dyDescent="0.25">
      <c r="A84" s="2">
        <v>73</v>
      </c>
      <c r="B84" s="3" t="s">
        <v>133</v>
      </c>
      <c r="C84" s="4" t="s">
        <v>134</v>
      </c>
      <c r="D84" s="5">
        <v>70</v>
      </c>
      <c r="E84" s="6"/>
      <c r="F84" s="7">
        <v>40</v>
      </c>
      <c r="G84" s="6"/>
      <c r="H84" s="7">
        <v>11</v>
      </c>
      <c r="I84" s="6"/>
      <c r="J84" s="7">
        <v>3</v>
      </c>
      <c r="K84" s="6"/>
      <c r="L84" s="6">
        <v>1</v>
      </c>
      <c r="M84" s="8">
        <f>SUM(F84:L84)</f>
        <v>55</v>
      </c>
    </row>
    <row r="85" spans="1:13" ht="15.75" x14ac:dyDescent="0.25">
      <c r="A85" s="21">
        <v>74</v>
      </c>
      <c r="B85" s="22" t="s">
        <v>135</v>
      </c>
      <c r="C85" s="23" t="s">
        <v>346</v>
      </c>
      <c r="D85" s="5">
        <v>0</v>
      </c>
      <c r="E85" s="5"/>
      <c r="F85" s="7">
        <v>15</v>
      </c>
      <c r="G85" s="5"/>
      <c r="H85" s="7">
        <v>5</v>
      </c>
      <c r="I85" s="5"/>
      <c r="J85" s="7">
        <v>0</v>
      </c>
      <c r="K85" s="5"/>
      <c r="L85" s="5">
        <v>2</v>
      </c>
      <c r="M85" s="8">
        <f t="shared" si="1"/>
        <v>22</v>
      </c>
    </row>
    <row r="86" spans="1:13" x14ac:dyDescent="0.25">
      <c r="A86" s="2">
        <v>75</v>
      </c>
      <c r="B86" s="3" t="s">
        <v>137</v>
      </c>
      <c r="C86" s="4" t="s">
        <v>138</v>
      </c>
      <c r="D86" s="5">
        <v>0</v>
      </c>
      <c r="E86" s="6"/>
      <c r="F86" s="7">
        <v>5</v>
      </c>
      <c r="G86" s="6"/>
      <c r="H86" s="7">
        <v>3</v>
      </c>
      <c r="I86" s="6"/>
      <c r="J86" s="7">
        <v>2</v>
      </c>
      <c r="K86" s="6"/>
      <c r="L86" s="6">
        <v>0</v>
      </c>
      <c r="M86" s="8">
        <f t="shared" si="1"/>
        <v>10</v>
      </c>
    </row>
    <row r="87" spans="1:13" x14ac:dyDescent="0.25">
      <c r="A87" s="2">
        <v>76</v>
      </c>
      <c r="B87" s="3" t="s">
        <v>139</v>
      </c>
      <c r="C87" s="4" t="s">
        <v>140</v>
      </c>
      <c r="D87" s="5">
        <v>10</v>
      </c>
      <c r="E87" s="6"/>
      <c r="F87" s="7">
        <v>10</v>
      </c>
      <c r="G87" s="6"/>
      <c r="H87" s="7">
        <v>4</v>
      </c>
      <c r="I87" s="6"/>
      <c r="J87" s="7">
        <v>0</v>
      </c>
      <c r="K87" s="6"/>
      <c r="L87" s="6">
        <v>1</v>
      </c>
      <c r="M87" s="8">
        <f t="shared" si="1"/>
        <v>15</v>
      </c>
    </row>
    <row r="88" spans="1:13" x14ac:dyDescent="0.25">
      <c r="A88" s="2">
        <v>77</v>
      </c>
      <c r="B88" s="3" t="s">
        <v>141</v>
      </c>
      <c r="C88" s="4" t="s">
        <v>142</v>
      </c>
      <c r="D88" s="5">
        <v>50</v>
      </c>
      <c r="E88" s="6"/>
      <c r="F88" s="7">
        <v>30</v>
      </c>
      <c r="G88" s="6"/>
      <c r="H88" s="7">
        <v>9</v>
      </c>
      <c r="I88" s="6"/>
      <c r="J88" s="7">
        <v>5</v>
      </c>
      <c r="K88" s="6"/>
      <c r="L88" s="6">
        <v>1</v>
      </c>
      <c r="M88" s="8">
        <f t="shared" si="1"/>
        <v>45</v>
      </c>
    </row>
    <row r="89" spans="1:13" x14ac:dyDescent="0.25">
      <c r="A89" s="2">
        <v>78</v>
      </c>
      <c r="B89" s="3" t="s">
        <v>143</v>
      </c>
      <c r="C89" s="4" t="s">
        <v>144</v>
      </c>
      <c r="D89" s="5">
        <v>0</v>
      </c>
      <c r="E89" s="6"/>
      <c r="F89" s="7">
        <v>3</v>
      </c>
      <c r="G89" s="6"/>
      <c r="H89" s="7">
        <v>3</v>
      </c>
      <c r="I89" s="6"/>
      <c r="J89" s="7">
        <v>1</v>
      </c>
      <c r="K89" s="6"/>
      <c r="L89" s="6">
        <v>0</v>
      </c>
      <c r="M89" s="8">
        <f t="shared" si="1"/>
        <v>7</v>
      </c>
    </row>
    <row r="90" spans="1:13" x14ac:dyDescent="0.25">
      <c r="A90" s="2">
        <v>79</v>
      </c>
      <c r="B90" s="3" t="s">
        <v>145</v>
      </c>
      <c r="C90" s="4" t="s">
        <v>146</v>
      </c>
      <c r="D90" s="5">
        <v>10</v>
      </c>
      <c r="E90" s="6"/>
      <c r="F90" s="7">
        <v>15</v>
      </c>
      <c r="G90" s="6"/>
      <c r="H90" s="7">
        <v>5</v>
      </c>
      <c r="I90" s="6"/>
      <c r="J90" s="7">
        <v>0</v>
      </c>
      <c r="K90" s="6"/>
      <c r="L90" s="6">
        <v>1</v>
      </c>
      <c r="M90" s="8">
        <f t="shared" si="1"/>
        <v>21</v>
      </c>
    </row>
    <row r="91" spans="1:13" x14ac:dyDescent="0.25">
      <c r="A91" s="2">
        <v>80</v>
      </c>
      <c r="B91" s="3" t="s">
        <v>147</v>
      </c>
      <c r="C91" s="4" t="s">
        <v>148</v>
      </c>
      <c r="D91" s="5">
        <v>5</v>
      </c>
      <c r="E91" s="6"/>
      <c r="F91" s="7">
        <v>2</v>
      </c>
      <c r="G91" s="6"/>
      <c r="H91" s="7">
        <v>3</v>
      </c>
      <c r="I91" s="6"/>
      <c r="J91" s="7">
        <v>1</v>
      </c>
      <c r="K91" s="6"/>
      <c r="L91" s="6">
        <v>8</v>
      </c>
      <c r="M91" s="8">
        <f t="shared" si="1"/>
        <v>14</v>
      </c>
    </row>
    <row r="92" spans="1:13" x14ac:dyDescent="0.25">
      <c r="A92" s="2">
        <v>81</v>
      </c>
      <c r="B92" s="3" t="s">
        <v>149</v>
      </c>
      <c r="C92" s="4" t="s">
        <v>148</v>
      </c>
      <c r="D92" s="5">
        <v>15</v>
      </c>
      <c r="E92" s="6"/>
      <c r="F92" s="7">
        <v>10</v>
      </c>
      <c r="G92" s="6"/>
      <c r="H92" s="7">
        <v>4</v>
      </c>
      <c r="I92" s="6"/>
      <c r="J92" s="7">
        <v>0</v>
      </c>
      <c r="K92" s="6"/>
      <c r="L92" s="6">
        <v>1</v>
      </c>
      <c r="M92" s="8">
        <f t="shared" si="1"/>
        <v>15</v>
      </c>
    </row>
    <row r="93" spans="1:13" x14ac:dyDescent="0.25">
      <c r="A93" s="2">
        <v>82</v>
      </c>
      <c r="B93" s="3" t="s">
        <v>150</v>
      </c>
      <c r="C93" s="4" t="s">
        <v>151</v>
      </c>
      <c r="D93" s="5">
        <v>0</v>
      </c>
      <c r="E93" s="6"/>
      <c r="F93" s="7">
        <v>20</v>
      </c>
      <c r="G93" s="6"/>
      <c r="H93" s="7">
        <v>12</v>
      </c>
      <c r="I93" s="6"/>
      <c r="J93" s="7">
        <v>2</v>
      </c>
      <c r="K93" s="6"/>
      <c r="L93" s="6">
        <v>1</v>
      </c>
      <c r="M93" s="8">
        <f t="shared" si="1"/>
        <v>35</v>
      </c>
    </row>
    <row r="94" spans="1:13" x14ac:dyDescent="0.25">
      <c r="A94" s="2">
        <v>83</v>
      </c>
      <c r="B94" s="3" t="s">
        <v>152</v>
      </c>
      <c r="C94" s="4" t="s">
        <v>153</v>
      </c>
      <c r="D94" s="5">
        <v>10</v>
      </c>
      <c r="E94" s="6"/>
      <c r="F94" s="7">
        <v>30</v>
      </c>
      <c r="G94" s="6"/>
      <c r="H94" s="7">
        <v>15</v>
      </c>
      <c r="I94" s="6"/>
      <c r="J94" s="7">
        <v>0</v>
      </c>
      <c r="K94" s="6"/>
      <c r="L94" s="6">
        <v>1</v>
      </c>
      <c r="M94" s="8">
        <f t="shared" si="1"/>
        <v>46</v>
      </c>
    </row>
    <row r="95" spans="1:13" x14ac:dyDescent="0.25">
      <c r="A95" s="2">
        <v>84</v>
      </c>
      <c r="B95" s="3" t="s">
        <v>154</v>
      </c>
      <c r="C95" s="4" t="s">
        <v>151</v>
      </c>
      <c r="D95" s="5">
        <v>200</v>
      </c>
      <c r="E95" s="6"/>
      <c r="F95" s="7">
        <v>100</v>
      </c>
      <c r="G95" s="6"/>
      <c r="H95" s="7">
        <v>12</v>
      </c>
      <c r="I95" s="6"/>
      <c r="J95" s="7">
        <v>1</v>
      </c>
      <c r="K95" s="6"/>
      <c r="L95" s="6">
        <v>1</v>
      </c>
      <c r="M95" s="8">
        <f t="shared" si="1"/>
        <v>114</v>
      </c>
    </row>
    <row r="96" spans="1:13" x14ac:dyDescent="0.25">
      <c r="A96" s="2">
        <v>85</v>
      </c>
      <c r="B96" s="3" t="s">
        <v>155</v>
      </c>
      <c r="C96" s="4" t="s">
        <v>156</v>
      </c>
      <c r="D96" s="5">
        <v>15</v>
      </c>
      <c r="E96" s="6"/>
      <c r="F96" s="6">
        <v>10</v>
      </c>
      <c r="G96" s="6"/>
      <c r="H96" s="6">
        <v>4</v>
      </c>
      <c r="I96" s="6"/>
      <c r="J96" s="6">
        <v>0</v>
      </c>
      <c r="K96" s="6"/>
      <c r="L96" s="6">
        <v>1</v>
      </c>
      <c r="M96" s="8">
        <f t="shared" ref="M96:M104" si="2">SUM(F96:L96)</f>
        <v>15</v>
      </c>
    </row>
    <row r="97" spans="1:13" x14ac:dyDescent="0.25">
      <c r="A97" s="2">
        <v>86</v>
      </c>
      <c r="B97" s="3" t="s">
        <v>157</v>
      </c>
      <c r="C97" s="4" t="s">
        <v>158</v>
      </c>
      <c r="D97" s="5">
        <v>10</v>
      </c>
      <c r="E97" s="6"/>
      <c r="F97" s="6">
        <v>20</v>
      </c>
      <c r="G97" s="6"/>
      <c r="H97" s="6">
        <v>9</v>
      </c>
      <c r="I97" s="6"/>
      <c r="J97" s="6">
        <v>2</v>
      </c>
      <c r="K97" s="6"/>
      <c r="L97" s="6">
        <v>1</v>
      </c>
      <c r="M97" s="8">
        <f t="shared" si="2"/>
        <v>32</v>
      </c>
    </row>
    <row r="98" spans="1:13" x14ac:dyDescent="0.25">
      <c r="A98" s="2">
        <v>87</v>
      </c>
      <c r="B98" s="3" t="s">
        <v>159</v>
      </c>
      <c r="C98" s="4" t="s">
        <v>160</v>
      </c>
      <c r="D98" s="5">
        <v>10</v>
      </c>
      <c r="E98" s="6"/>
      <c r="F98" s="6">
        <v>10</v>
      </c>
      <c r="G98" s="6"/>
      <c r="H98" s="6">
        <v>4</v>
      </c>
      <c r="I98" s="6"/>
      <c r="J98" s="6">
        <v>0</v>
      </c>
      <c r="K98" s="6"/>
      <c r="L98" s="6">
        <v>1</v>
      </c>
      <c r="M98" s="8">
        <f t="shared" si="2"/>
        <v>15</v>
      </c>
    </row>
    <row r="99" spans="1:13" x14ac:dyDescent="0.25">
      <c r="A99" s="2">
        <v>88</v>
      </c>
      <c r="B99" s="3" t="s">
        <v>161</v>
      </c>
      <c r="C99" s="4" t="s">
        <v>162</v>
      </c>
      <c r="D99" s="5">
        <v>5</v>
      </c>
      <c r="E99" s="6"/>
      <c r="F99" s="6">
        <v>5</v>
      </c>
      <c r="G99" s="6"/>
      <c r="H99" s="6">
        <v>1</v>
      </c>
      <c r="I99" s="6"/>
      <c r="J99" s="6">
        <v>1</v>
      </c>
      <c r="K99" s="6"/>
      <c r="L99" s="6">
        <v>4</v>
      </c>
      <c r="M99" s="8">
        <f t="shared" si="2"/>
        <v>11</v>
      </c>
    </row>
    <row r="100" spans="1:13" x14ac:dyDescent="0.25">
      <c r="A100" s="2">
        <v>89</v>
      </c>
      <c r="B100" s="3" t="s">
        <v>165</v>
      </c>
      <c r="C100" s="4"/>
      <c r="D100" s="5">
        <v>0</v>
      </c>
      <c r="E100" s="6"/>
      <c r="F100" s="6">
        <v>5</v>
      </c>
      <c r="G100" s="6"/>
      <c r="H100" s="6">
        <v>1</v>
      </c>
      <c r="I100" s="6"/>
      <c r="J100" s="6">
        <v>0</v>
      </c>
      <c r="K100" s="6"/>
      <c r="L100" s="6">
        <v>0</v>
      </c>
      <c r="M100" s="8">
        <f t="shared" si="2"/>
        <v>6</v>
      </c>
    </row>
    <row r="101" spans="1:13" x14ac:dyDescent="0.25">
      <c r="A101" s="2">
        <v>90</v>
      </c>
      <c r="B101" s="3" t="s">
        <v>166</v>
      </c>
      <c r="C101" s="4"/>
      <c r="D101" s="5">
        <v>10</v>
      </c>
      <c r="E101" s="6"/>
      <c r="F101" s="6">
        <v>10</v>
      </c>
      <c r="G101" s="6"/>
      <c r="H101" s="6">
        <v>1</v>
      </c>
      <c r="I101" s="6"/>
      <c r="J101" s="6">
        <v>1</v>
      </c>
      <c r="K101" s="6"/>
      <c r="L101" s="6">
        <v>1</v>
      </c>
      <c r="M101" s="8">
        <f t="shared" si="2"/>
        <v>13</v>
      </c>
    </row>
    <row r="102" spans="1:13" x14ac:dyDescent="0.25">
      <c r="A102" s="2">
        <v>91</v>
      </c>
      <c r="B102" s="3" t="s">
        <v>375</v>
      </c>
      <c r="C102" s="4"/>
      <c r="D102" s="5">
        <v>10</v>
      </c>
      <c r="E102" s="6"/>
      <c r="F102" s="6">
        <v>10</v>
      </c>
      <c r="G102" s="6"/>
      <c r="H102" s="6">
        <v>3</v>
      </c>
      <c r="I102" s="6"/>
      <c r="J102" s="6">
        <v>0</v>
      </c>
      <c r="K102" s="6"/>
      <c r="L102" s="6">
        <v>1</v>
      </c>
      <c r="M102" s="8">
        <f>SUM(F102:L102)</f>
        <v>14</v>
      </c>
    </row>
    <row r="103" spans="1:13" x14ac:dyDescent="0.25">
      <c r="A103" s="2">
        <v>92</v>
      </c>
      <c r="B103" s="3" t="s">
        <v>167</v>
      </c>
      <c r="C103" s="4"/>
      <c r="D103" s="5">
        <v>0</v>
      </c>
      <c r="E103" s="6"/>
      <c r="F103" s="6">
        <v>10</v>
      </c>
      <c r="G103" s="6"/>
      <c r="H103" s="6">
        <v>1</v>
      </c>
      <c r="I103" s="6"/>
      <c r="J103" s="6">
        <v>0</v>
      </c>
      <c r="K103" s="6"/>
      <c r="L103" s="6">
        <v>0</v>
      </c>
      <c r="M103" s="8">
        <f t="shared" si="2"/>
        <v>11</v>
      </c>
    </row>
    <row r="104" spans="1:13" x14ac:dyDescent="0.25">
      <c r="A104" s="2">
        <v>93</v>
      </c>
      <c r="B104" s="3" t="s">
        <v>347</v>
      </c>
      <c r="C104" s="4"/>
      <c r="D104" s="5">
        <v>10</v>
      </c>
      <c r="E104" s="6"/>
      <c r="F104" s="6">
        <v>6</v>
      </c>
      <c r="G104" s="6"/>
      <c r="H104" s="6">
        <v>0</v>
      </c>
      <c r="I104" s="6"/>
      <c r="J104" s="6">
        <v>1</v>
      </c>
      <c r="K104" s="6"/>
      <c r="L104" s="6">
        <v>1</v>
      </c>
      <c r="M104" s="8">
        <f t="shared" si="2"/>
        <v>8</v>
      </c>
    </row>
    <row r="105" spans="1:13" x14ac:dyDescent="0.25">
      <c r="A105" s="2"/>
      <c r="B105" s="3"/>
      <c r="C105" s="10" t="s">
        <v>45</v>
      </c>
      <c r="D105" s="24">
        <f>SUM(D30:D104)</f>
        <v>1906</v>
      </c>
      <c r="E105" s="25"/>
      <c r="F105" s="25">
        <f>SUM(F30:F104)</f>
        <v>2011</v>
      </c>
      <c r="G105" s="11">
        <f>SUM(G80:G98)</f>
        <v>0</v>
      </c>
      <c r="H105" s="25">
        <f>SUM(H30:H104)</f>
        <v>564</v>
      </c>
      <c r="I105" s="11">
        <f>SUM(I80:I98)</f>
        <v>0</v>
      </c>
      <c r="J105" s="25">
        <f>SUM(J30:J104)</f>
        <v>83</v>
      </c>
      <c r="K105" s="11">
        <f>SUM(K80:K98)</f>
        <v>0</v>
      </c>
      <c r="L105" s="25">
        <f>SUM(L30:L104)</f>
        <v>65</v>
      </c>
      <c r="M105" s="26">
        <f>SUM(M30:M104)</f>
        <v>2723</v>
      </c>
    </row>
    <row r="107" spans="1:13" x14ac:dyDescent="0.25">
      <c r="A107" s="199" t="s">
        <v>168</v>
      </c>
      <c r="B107" s="200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1"/>
    </row>
    <row r="108" spans="1:13" x14ac:dyDescent="0.25">
      <c r="A108" s="199"/>
      <c r="B108" s="200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1"/>
    </row>
    <row r="109" spans="1:13" x14ac:dyDescent="0.25">
      <c r="A109" s="2">
        <v>94</v>
      </c>
      <c r="B109" s="3" t="s">
        <v>169</v>
      </c>
      <c r="C109" s="4" t="s">
        <v>170</v>
      </c>
      <c r="D109" s="5">
        <v>15</v>
      </c>
      <c r="E109" s="6"/>
      <c r="F109" s="6">
        <v>29</v>
      </c>
      <c r="G109" s="6"/>
      <c r="H109" s="6">
        <v>5</v>
      </c>
      <c r="I109" s="6"/>
      <c r="J109" s="6">
        <v>6</v>
      </c>
      <c r="K109" s="6"/>
      <c r="L109" s="6">
        <v>2</v>
      </c>
      <c r="M109" s="8">
        <f>SUM(F109:L109)</f>
        <v>42</v>
      </c>
    </row>
    <row r="110" spans="1:13" x14ac:dyDescent="0.25">
      <c r="A110" s="27">
        <v>95</v>
      </c>
      <c r="B110" s="3" t="s">
        <v>171</v>
      </c>
      <c r="C110" s="4" t="s">
        <v>172</v>
      </c>
      <c r="D110" s="5">
        <v>10</v>
      </c>
      <c r="E110" s="5"/>
      <c r="F110" s="6">
        <v>21</v>
      </c>
      <c r="G110" s="6"/>
      <c r="H110" s="6">
        <v>8</v>
      </c>
      <c r="I110" s="6"/>
      <c r="J110" s="6">
        <v>5</v>
      </c>
      <c r="K110" s="6"/>
      <c r="L110" s="6">
        <v>3</v>
      </c>
      <c r="M110" s="8">
        <f t="shared" ref="M110:M119" si="3">SUM(F110:L110)</f>
        <v>37</v>
      </c>
    </row>
    <row r="111" spans="1:13" x14ac:dyDescent="0.25">
      <c r="A111" s="2">
        <v>96</v>
      </c>
      <c r="B111" s="3" t="s">
        <v>173</v>
      </c>
      <c r="C111" s="4" t="s">
        <v>174</v>
      </c>
      <c r="D111" s="5">
        <v>10</v>
      </c>
      <c r="E111" s="6"/>
      <c r="F111" s="6">
        <v>25</v>
      </c>
      <c r="G111" s="6"/>
      <c r="H111" s="6">
        <v>9</v>
      </c>
      <c r="I111" s="6"/>
      <c r="J111" s="6">
        <v>5</v>
      </c>
      <c r="K111" s="6"/>
      <c r="L111" s="6">
        <v>2</v>
      </c>
      <c r="M111" s="8">
        <f t="shared" si="3"/>
        <v>41</v>
      </c>
    </row>
    <row r="112" spans="1:13" x14ac:dyDescent="0.25">
      <c r="A112" s="27">
        <v>97</v>
      </c>
      <c r="B112" s="3" t="s">
        <v>175</v>
      </c>
      <c r="C112" s="4"/>
      <c r="D112" s="5">
        <v>50</v>
      </c>
      <c r="E112" s="6"/>
      <c r="F112" s="6">
        <v>88</v>
      </c>
      <c r="G112" s="6"/>
      <c r="H112" s="6">
        <v>13</v>
      </c>
      <c r="I112" s="6"/>
      <c r="J112" s="6">
        <v>9</v>
      </c>
      <c r="K112" s="6"/>
      <c r="L112" s="6">
        <v>4</v>
      </c>
      <c r="M112" s="8">
        <f t="shared" si="3"/>
        <v>114</v>
      </c>
    </row>
    <row r="113" spans="1:13" x14ac:dyDescent="0.25">
      <c r="A113" s="2">
        <v>98</v>
      </c>
      <c r="B113" s="3" t="s">
        <v>176</v>
      </c>
      <c r="C113" s="4" t="s">
        <v>177</v>
      </c>
      <c r="D113" s="5">
        <v>13</v>
      </c>
      <c r="E113" s="6"/>
      <c r="F113" s="6">
        <v>27</v>
      </c>
      <c r="G113" s="6"/>
      <c r="H113" s="6">
        <v>11</v>
      </c>
      <c r="I113" s="6"/>
      <c r="J113" s="6">
        <v>3</v>
      </c>
      <c r="K113" s="6"/>
      <c r="L113" s="6">
        <v>0</v>
      </c>
      <c r="M113" s="8">
        <f t="shared" si="3"/>
        <v>41</v>
      </c>
    </row>
    <row r="114" spans="1:13" x14ac:dyDescent="0.25">
      <c r="A114" s="27">
        <v>99</v>
      </c>
      <c r="B114" s="3" t="s">
        <v>178</v>
      </c>
      <c r="C114" s="4" t="s">
        <v>179</v>
      </c>
      <c r="D114" s="5">
        <v>20</v>
      </c>
      <c r="E114" s="6"/>
      <c r="F114" s="6">
        <v>79</v>
      </c>
      <c r="G114" s="6"/>
      <c r="H114" s="6">
        <v>9</v>
      </c>
      <c r="I114" s="6"/>
      <c r="J114" s="6">
        <v>4</v>
      </c>
      <c r="K114" s="6"/>
      <c r="L114" s="6">
        <v>3</v>
      </c>
      <c r="M114" s="8">
        <f t="shared" si="3"/>
        <v>95</v>
      </c>
    </row>
    <row r="115" spans="1:13" x14ac:dyDescent="0.25">
      <c r="A115" s="2">
        <v>100</v>
      </c>
      <c r="B115" s="3" t="s">
        <v>180</v>
      </c>
      <c r="C115" s="4" t="s">
        <v>181</v>
      </c>
      <c r="D115" s="5">
        <v>5</v>
      </c>
      <c r="E115" s="6"/>
      <c r="F115" s="6">
        <v>20</v>
      </c>
      <c r="G115" s="6"/>
      <c r="H115" s="6">
        <v>4</v>
      </c>
      <c r="I115" s="6"/>
      <c r="J115" s="6">
        <v>3</v>
      </c>
      <c r="K115" s="6"/>
      <c r="L115" s="6">
        <v>1</v>
      </c>
      <c r="M115" s="8">
        <f t="shared" si="3"/>
        <v>28</v>
      </c>
    </row>
    <row r="116" spans="1:13" x14ac:dyDescent="0.25">
      <c r="A116" s="27">
        <v>101</v>
      </c>
      <c r="B116" s="3" t="s">
        <v>182</v>
      </c>
      <c r="C116" s="4" t="s">
        <v>183</v>
      </c>
      <c r="D116" s="5">
        <v>7</v>
      </c>
      <c r="E116" s="6"/>
      <c r="F116" s="6">
        <v>16</v>
      </c>
      <c r="G116" s="6"/>
      <c r="H116" s="6">
        <v>3</v>
      </c>
      <c r="I116" s="6"/>
      <c r="J116" s="6">
        <v>2</v>
      </c>
      <c r="K116" s="6"/>
      <c r="L116" s="6">
        <v>1</v>
      </c>
      <c r="M116" s="8">
        <f t="shared" si="3"/>
        <v>22</v>
      </c>
    </row>
    <row r="117" spans="1:13" x14ac:dyDescent="0.25">
      <c r="A117" s="2">
        <v>102</v>
      </c>
      <c r="B117" s="3" t="s">
        <v>184</v>
      </c>
      <c r="C117" s="4" t="s">
        <v>185</v>
      </c>
      <c r="D117" s="5">
        <v>10</v>
      </c>
      <c r="E117" s="6"/>
      <c r="F117" s="6">
        <v>39</v>
      </c>
      <c r="G117" s="6"/>
      <c r="H117" s="6">
        <v>7</v>
      </c>
      <c r="I117" s="6"/>
      <c r="J117" s="6">
        <v>3</v>
      </c>
      <c r="K117" s="6"/>
      <c r="L117" s="6">
        <v>3</v>
      </c>
      <c r="M117" s="8">
        <f t="shared" si="3"/>
        <v>52</v>
      </c>
    </row>
    <row r="118" spans="1:13" x14ac:dyDescent="0.25">
      <c r="A118" s="27">
        <v>103</v>
      </c>
      <c r="B118" s="3" t="s">
        <v>186</v>
      </c>
      <c r="C118" s="4" t="s">
        <v>187</v>
      </c>
      <c r="D118" s="5">
        <v>5</v>
      </c>
      <c r="E118" s="6"/>
      <c r="F118" s="6">
        <v>20</v>
      </c>
      <c r="G118" s="6"/>
      <c r="H118" s="6">
        <v>4</v>
      </c>
      <c r="I118" s="6"/>
      <c r="J118" s="6">
        <v>2</v>
      </c>
      <c r="K118" s="6"/>
      <c r="L118" s="6">
        <v>2</v>
      </c>
      <c r="M118" s="8">
        <f t="shared" si="3"/>
        <v>28</v>
      </c>
    </row>
    <row r="119" spans="1:13" x14ac:dyDescent="0.25">
      <c r="A119" s="27">
        <v>104</v>
      </c>
      <c r="B119" s="3" t="s">
        <v>376</v>
      </c>
      <c r="C119" s="4" t="s">
        <v>377</v>
      </c>
      <c r="D119" s="5">
        <v>15</v>
      </c>
      <c r="E119" s="6"/>
      <c r="F119" s="6">
        <v>36</v>
      </c>
      <c r="G119" s="6"/>
      <c r="H119" s="6">
        <v>6</v>
      </c>
      <c r="I119" s="6"/>
      <c r="J119" s="6">
        <v>2</v>
      </c>
      <c r="K119" s="6"/>
      <c r="L119" s="6">
        <v>0</v>
      </c>
      <c r="M119" s="8">
        <f t="shared" si="3"/>
        <v>44</v>
      </c>
    </row>
    <row r="120" spans="1:13" x14ac:dyDescent="0.25">
      <c r="A120" s="27"/>
      <c r="B120" s="3"/>
      <c r="C120" s="4"/>
      <c r="D120" s="5"/>
      <c r="E120" s="6"/>
      <c r="F120" s="6"/>
      <c r="G120" s="6"/>
      <c r="H120" s="6"/>
      <c r="I120" s="6"/>
      <c r="J120" s="6"/>
      <c r="K120" s="6"/>
      <c r="L120" s="6"/>
      <c r="M120" s="8"/>
    </row>
    <row r="121" spans="1:13" x14ac:dyDescent="0.25">
      <c r="A121" s="2"/>
      <c r="B121" s="2"/>
      <c r="C121" s="10" t="s">
        <v>45</v>
      </c>
      <c r="D121" s="5">
        <f>SUM(D109:D119)</f>
        <v>160</v>
      </c>
      <c r="E121" s="5"/>
      <c r="F121" s="25">
        <f>SUM(F109:F119)</f>
        <v>400</v>
      </c>
      <c r="G121" s="25"/>
      <c r="H121" s="25">
        <f>SUM(H109:H119)</f>
        <v>79</v>
      </c>
      <c r="I121" s="25"/>
      <c r="J121" s="25">
        <f>SUM(J109:J119)</f>
        <v>44</v>
      </c>
      <c r="K121" s="25"/>
      <c r="L121" s="25">
        <f>SUM(L109:L119)</f>
        <v>21</v>
      </c>
      <c r="M121" s="8">
        <f>SUM(F121:L121)</f>
        <v>544</v>
      </c>
    </row>
    <row r="122" spans="1:13" x14ac:dyDescent="0.25">
      <c r="A122" s="12"/>
      <c r="B122" s="13"/>
      <c r="C122" s="14"/>
      <c r="D122" s="15"/>
      <c r="E122" s="15"/>
      <c r="F122" s="28"/>
      <c r="G122" s="28"/>
      <c r="H122" s="28"/>
      <c r="I122" s="28"/>
      <c r="J122" s="28"/>
      <c r="K122" s="28"/>
      <c r="L122" s="28"/>
      <c r="M122" s="29"/>
    </row>
    <row r="123" spans="1:13" x14ac:dyDescent="0.25">
      <c r="A123" s="199" t="s">
        <v>188</v>
      </c>
      <c r="B123" s="200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1"/>
    </row>
    <row r="124" spans="1:13" x14ac:dyDescent="0.25">
      <c r="A124" s="199"/>
      <c r="B124" s="200"/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201"/>
    </row>
    <row r="125" spans="1:13" x14ac:dyDescent="0.25">
      <c r="A125" s="2">
        <v>105</v>
      </c>
      <c r="B125" s="30" t="s">
        <v>189</v>
      </c>
      <c r="C125" s="4" t="s">
        <v>190</v>
      </c>
      <c r="D125" s="5">
        <v>10</v>
      </c>
      <c r="E125" s="6"/>
      <c r="F125" s="6">
        <v>25</v>
      </c>
      <c r="G125" s="6"/>
      <c r="H125" s="6">
        <v>5</v>
      </c>
      <c r="I125" s="6"/>
      <c r="J125" s="6">
        <v>2</v>
      </c>
      <c r="K125" s="6"/>
      <c r="L125" s="6">
        <v>0</v>
      </c>
      <c r="M125" s="8">
        <f>SUM(F125:L125)</f>
        <v>32</v>
      </c>
    </row>
    <row r="126" spans="1:13" x14ac:dyDescent="0.25">
      <c r="A126" s="2">
        <v>106</v>
      </c>
      <c r="B126" s="3" t="s">
        <v>191</v>
      </c>
      <c r="C126" s="4" t="s">
        <v>192</v>
      </c>
      <c r="D126" s="5">
        <v>15</v>
      </c>
      <c r="E126" s="6"/>
      <c r="F126" s="6">
        <v>35</v>
      </c>
      <c r="G126" s="6"/>
      <c r="H126" s="6">
        <v>0</v>
      </c>
      <c r="I126" s="6"/>
      <c r="J126" s="6">
        <v>1</v>
      </c>
      <c r="K126" s="6"/>
      <c r="L126" s="6">
        <v>1</v>
      </c>
      <c r="M126" s="8">
        <f>SUM(F126:L126)</f>
        <v>37</v>
      </c>
    </row>
    <row r="127" spans="1:13" x14ac:dyDescent="0.25">
      <c r="A127" s="2"/>
      <c r="B127" s="3"/>
      <c r="C127" s="10" t="s">
        <v>45</v>
      </c>
      <c r="D127" s="5">
        <v>25</v>
      </c>
      <c r="E127" s="6"/>
      <c r="F127" s="25">
        <f t="shared" ref="F127:K127" si="4">SUM(F125:F126)</f>
        <v>60</v>
      </c>
      <c r="G127" s="25">
        <f t="shared" si="4"/>
        <v>0</v>
      </c>
      <c r="H127" s="25">
        <f t="shared" si="4"/>
        <v>5</v>
      </c>
      <c r="I127" s="25">
        <f t="shared" si="4"/>
        <v>0</v>
      </c>
      <c r="J127" s="25">
        <f t="shared" si="4"/>
        <v>3</v>
      </c>
      <c r="K127" s="25">
        <f t="shared" si="4"/>
        <v>0</v>
      </c>
      <c r="L127" s="25">
        <v>1</v>
      </c>
      <c r="M127" s="8">
        <f>SUM(F127:L127)</f>
        <v>69</v>
      </c>
    </row>
    <row r="128" spans="1:13" x14ac:dyDescent="0.25">
      <c r="A128" s="12"/>
      <c r="B128" s="13"/>
      <c r="C128" s="14"/>
      <c r="D128" s="15"/>
      <c r="E128" s="16"/>
      <c r="F128" s="17"/>
      <c r="G128" s="17"/>
      <c r="H128" s="17"/>
      <c r="I128" s="17"/>
      <c r="J128" s="17"/>
      <c r="K128" s="17"/>
      <c r="L128" s="17"/>
      <c r="M128" s="18"/>
    </row>
    <row r="129" spans="1:13" x14ac:dyDescent="0.25">
      <c r="A129" s="202" t="s">
        <v>193</v>
      </c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4"/>
    </row>
    <row r="130" spans="1:13" x14ac:dyDescent="0.25">
      <c r="A130" s="202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4"/>
    </row>
    <row r="131" spans="1:13" x14ac:dyDescent="0.25">
      <c r="A131" s="2">
        <v>107</v>
      </c>
      <c r="B131" s="3" t="s">
        <v>194</v>
      </c>
      <c r="C131" s="4" t="s">
        <v>195</v>
      </c>
      <c r="D131" s="5">
        <v>45</v>
      </c>
      <c r="E131" s="6"/>
      <c r="F131" s="6">
        <v>70</v>
      </c>
      <c r="G131" s="6"/>
      <c r="H131" s="6">
        <v>13</v>
      </c>
      <c r="I131" s="6"/>
      <c r="J131" s="6">
        <v>11</v>
      </c>
      <c r="K131" s="6"/>
      <c r="L131" s="6">
        <v>1</v>
      </c>
      <c r="M131" s="8">
        <f>SUM(F131:L131)</f>
        <v>95</v>
      </c>
    </row>
    <row r="132" spans="1:13" x14ac:dyDescent="0.25">
      <c r="A132" s="2">
        <v>108</v>
      </c>
      <c r="B132" s="3" t="s">
        <v>196</v>
      </c>
      <c r="C132" s="4" t="s">
        <v>197</v>
      </c>
      <c r="D132" s="5">
        <v>8</v>
      </c>
      <c r="E132" s="6"/>
      <c r="F132" s="6">
        <v>25</v>
      </c>
      <c r="G132" s="6"/>
      <c r="H132" s="6">
        <v>5</v>
      </c>
      <c r="I132" s="6"/>
      <c r="J132" s="6">
        <v>3</v>
      </c>
      <c r="K132" s="6"/>
      <c r="L132" s="6">
        <v>1</v>
      </c>
      <c r="M132" s="8">
        <f t="shared" ref="M132:M143" si="5">SUM(F132:L132)</f>
        <v>34</v>
      </c>
    </row>
    <row r="133" spans="1:13" x14ac:dyDescent="0.25">
      <c r="A133" s="2">
        <v>109</v>
      </c>
      <c r="B133" s="3" t="s">
        <v>198</v>
      </c>
      <c r="C133" s="4" t="s">
        <v>199</v>
      </c>
      <c r="D133" s="5">
        <v>30</v>
      </c>
      <c r="E133" s="6"/>
      <c r="F133" s="6">
        <v>40</v>
      </c>
      <c r="G133" s="6"/>
      <c r="H133" s="6">
        <v>8</v>
      </c>
      <c r="I133" s="6"/>
      <c r="J133" s="6">
        <v>7</v>
      </c>
      <c r="K133" s="6"/>
      <c r="L133" s="6">
        <v>2</v>
      </c>
      <c r="M133" s="8">
        <f t="shared" si="5"/>
        <v>57</v>
      </c>
    </row>
    <row r="134" spans="1:13" x14ac:dyDescent="0.25">
      <c r="A134" s="2">
        <v>110</v>
      </c>
      <c r="B134" s="3" t="s">
        <v>200</v>
      </c>
      <c r="C134" s="4" t="s">
        <v>201</v>
      </c>
      <c r="D134" s="5">
        <v>25</v>
      </c>
      <c r="E134" s="6"/>
      <c r="F134" s="6">
        <v>30</v>
      </c>
      <c r="G134" s="6"/>
      <c r="H134" s="6">
        <v>7</v>
      </c>
      <c r="I134" s="6"/>
      <c r="J134" s="6">
        <v>1</v>
      </c>
      <c r="K134" s="6"/>
      <c r="L134" s="6">
        <v>1</v>
      </c>
      <c r="M134" s="8">
        <f t="shared" si="5"/>
        <v>39</v>
      </c>
    </row>
    <row r="135" spans="1:13" x14ac:dyDescent="0.25">
      <c r="A135" s="2">
        <v>111</v>
      </c>
      <c r="B135" s="3" t="s">
        <v>202</v>
      </c>
      <c r="C135" s="4" t="s">
        <v>203</v>
      </c>
      <c r="D135" s="5">
        <v>0</v>
      </c>
      <c r="E135" s="6"/>
      <c r="F135" s="6">
        <v>20</v>
      </c>
      <c r="G135" s="6"/>
      <c r="H135" s="6">
        <v>5</v>
      </c>
      <c r="I135" s="6"/>
      <c r="J135" s="6">
        <v>2</v>
      </c>
      <c r="K135" s="6"/>
      <c r="L135" s="6">
        <v>3</v>
      </c>
      <c r="M135" s="8">
        <f t="shared" si="5"/>
        <v>30</v>
      </c>
    </row>
    <row r="136" spans="1:13" ht="15.75" x14ac:dyDescent="0.25">
      <c r="A136" s="21">
        <v>112</v>
      </c>
      <c r="B136" s="22" t="s">
        <v>204</v>
      </c>
      <c r="C136" s="23" t="s">
        <v>205</v>
      </c>
      <c r="D136" s="5">
        <v>5</v>
      </c>
      <c r="E136" s="5"/>
      <c r="F136" s="6">
        <v>14</v>
      </c>
      <c r="G136" s="6"/>
      <c r="H136" s="6">
        <v>10</v>
      </c>
      <c r="I136" s="6"/>
      <c r="J136" s="6">
        <v>9</v>
      </c>
      <c r="K136" s="6"/>
      <c r="L136" s="6">
        <v>2</v>
      </c>
      <c r="M136" s="8">
        <f t="shared" si="5"/>
        <v>35</v>
      </c>
    </row>
    <row r="137" spans="1:13" x14ac:dyDescent="0.25">
      <c r="A137" s="2">
        <v>113</v>
      </c>
      <c r="B137" s="3" t="s">
        <v>206</v>
      </c>
      <c r="C137" s="4" t="s">
        <v>205</v>
      </c>
      <c r="D137" s="5">
        <v>0</v>
      </c>
      <c r="E137" s="6"/>
      <c r="F137" s="6">
        <v>11</v>
      </c>
      <c r="G137" s="6"/>
      <c r="H137" s="6">
        <v>8</v>
      </c>
      <c r="I137" s="6"/>
      <c r="J137" s="6">
        <v>3</v>
      </c>
      <c r="K137" s="6"/>
      <c r="L137" s="6">
        <v>1</v>
      </c>
      <c r="M137" s="8">
        <f t="shared" si="5"/>
        <v>23</v>
      </c>
    </row>
    <row r="138" spans="1:13" x14ac:dyDescent="0.25">
      <c r="A138" s="2">
        <v>114</v>
      </c>
      <c r="B138" s="3" t="s">
        <v>207</v>
      </c>
      <c r="C138" s="4" t="s">
        <v>208</v>
      </c>
      <c r="D138" s="6">
        <v>0</v>
      </c>
      <c r="E138" s="6"/>
      <c r="F138" s="6">
        <v>9</v>
      </c>
      <c r="G138" s="6"/>
      <c r="H138" s="6">
        <v>5</v>
      </c>
      <c r="I138" s="6"/>
      <c r="J138" s="6">
        <v>0</v>
      </c>
      <c r="K138" s="6"/>
      <c r="L138" s="6">
        <v>1</v>
      </c>
      <c r="M138" s="8">
        <f t="shared" si="5"/>
        <v>15</v>
      </c>
    </row>
    <row r="139" spans="1:13" x14ac:dyDescent="0.25">
      <c r="A139" s="2">
        <v>115</v>
      </c>
      <c r="B139" s="3" t="s">
        <v>209</v>
      </c>
      <c r="C139" s="4" t="s">
        <v>208</v>
      </c>
      <c r="D139" s="5">
        <v>0</v>
      </c>
      <c r="E139" s="6"/>
      <c r="F139" s="6">
        <v>11</v>
      </c>
      <c r="G139" s="6"/>
      <c r="H139" s="6">
        <v>4</v>
      </c>
      <c r="I139" s="6"/>
      <c r="J139" s="6">
        <v>0</v>
      </c>
      <c r="K139" s="6"/>
      <c r="L139" s="6">
        <v>2</v>
      </c>
      <c r="M139" s="8">
        <f t="shared" si="5"/>
        <v>17</v>
      </c>
    </row>
    <row r="140" spans="1:13" x14ac:dyDescent="0.25">
      <c r="A140" s="2">
        <v>116</v>
      </c>
      <c r="B140" s="3" t="s">
        <v>210</v>
      </c>
      <c r="C140" s="4" t="s">
        <v>208</v>
      </c>
      <c r="D140" s="5">
        <v>0</v>
      </c>
      <c r="E140" s="6"/>
      <c r="F140" s="6">
        <v>6</v>
      </c>
      <c r="G140" s="6"/>
      <c r="H140" s="6">
        <v>2</v>
      </c>
      <c r="I140" s="6"/>
      <c r="J140" s="6">
        <v>1</v>
      </c>
      <c r="K140" s="6"/>
      <c r="L140" s="6">
        <v>1</v>
      </c>
      <c r="M140" s="8">
        <f t="shared" si="5"/>
        <v>10</v>
      </c>
    </row>
    <row r="141" spans="1:13" x14ac:dyDescent="0.25">
      <c r="A141" s="2">
        <v>117</v>
      </c>
      <c r="B141" s="3" t="s">
        <v>211</v>
      </c>
      <c r="C141" s="4" t="s">
        <v>212</v>
      </c>
      <c r="D141" s="5">
        <v>0</v>
      </c>
      <c r="E141" s="6"/>
      <c r="F141" s="6">
        <v>3</v>
      </c>
      <c r="G141" s="6"/>
      <c r="H141" s="6">
        <v>1</v>
      </c>
      <c r="I141" s="6"/>
      <c r="J141" s="6">
        <v>0</v>
      </c>
      <c r="K141" s="6"/>
      <c r="L141" s="6">
        <v>0</v>
      </c>
      <c r="M141" s="8">
        <f t="shared" si="5"/>
        <v>4</v>
      </c>
    </row>
    <row r="142" spans="1:13" x14ac:dyDescent="0.25">
      <c r="A142" s="2">
        <v>118</v>
      </c>
      <c r="B142" s="3" t="s">
        <v>213</v>
      </c>
      <c r="C142" s="4" t="s">
        <v>214</v>
      </c>
      <c r="D142" s="9">
        <v>0</v>
      </c>
      <c r="E142" s="6"/>
      <c r="F142" s="6">
        <v>5</v>
      </c>
      <c r="G142" s="6"/>
      <c r="H142" s="6">
        <v>1</v>
      </c>
      <c r="I142" s="6"/>
      <c r="J142" s="6">
        <v>0</v>
      </c>
      <c r="K142" s="6"/>
      <c r="L142" s="6">
        <v>0</v>
      </c>
      <c r="M142" s="8">
        <f t="shared" si="5"/>
        <v>6</v>
      </c>
    </row>
    <row r="143" spans="1:13" x14ac:dyDescent="0.25">
      <c r="A143" s="2">
        <v>119</v>
      </c>
      <c r="B143" s="3" t="s">
        <v>215</v>
      </c>
      <c r="C143" s="4" t="s">
        <v>216</v>
      </c>
      <c r="D143" s="9">
        <v>0</v>
      </c>
      <c r="E143" s="6"/>
      <c r="F143" s="6">
        <v>4</v>
      </c>
      <c r="G143" s="6"/>
      <c r="H143" s="6">
        <v>0</v>
      </c>
      <c r="I143" s="6"/>
      <c r="J143" s="6">
        <v>1</v>
      </c>
      <c r="K143" s="6"/>
      <c r="L143" s="6">
        <v>0</v>
      </c>
      <c r="M143" s="8">
        <f t="shared" si="5"/>
        <v>5</v>
      </c>
    </row>
    <row r="144" spans="1:13" x14ac:dyDescent="0.25">
      <c r="A144" s="2"/>
      <c r="B144" s="3"/>
      <c r="C144" s="4"/>
      <c r="D144" s="9"/>
      <c r="E144" s="6"/>
      <c r="F144" s="6"/>
      <c r="G144" s="6"/>
      <c r="H144" s="6"/>
      <c r="I144" s="6"/>
      <c r="J144" s="6"/>
      <c r="K144" s="6"/>
      <c r="L144" s="6"/>
      <c r="M144" s="8"/>
    </row>
    <row r="145" spans="1:18" ht="21.95" customHeight="1" x14ac:dyDescent="0.25">
      <c r="A145" s="2"/>
      <c r="B145" s="3"/>
      <c r="C145" s="10" t="s">
        <v>45</v>
      </c>
      <c r="D145" s="9">
        <v>113</v>
      </c>
      <c r="E145" s="6"/>
      <c r="F145" s="25">
        <f>SUM(F131:F143)</f>
        <v>248</v>
      </c>
      <c r="G145" s="25"/>
      <c r="H145" s="25">
        <f>SUM(H131:H143)</f>
        <v>69</v>
      </c>
      <c r="I145" s="25"/>
      <c r="J145" s="25">
        <f>SUM(J131:J143)</f>
        <v>38</v>
      </c>
      <c r="K145" s="25"/>
      <c r="L145" s="25">
        <f>SUM(L131:L143)</f>
        <v>15</v>
      </c>
      <c r="M145" s="8">
        <f>SUM(F145:L145)</f>
        <v>370</v>
      </c>
    </row>
    <row r="146" spans="1:18" ht="21.95" customHeight="1" x14ac:dyDescent="0.25">
      <c r="A146" s="12"/>
      <c r="B146" s="13"/>
      <c r="C146" s="14"/>
      <c r="D146" s="15"/>
      <c r="E146" s="16"/>
      <c r="F146" s="17"/>
      <c r="G146" s="17"/>
      <c r="H146" s="17"/>
      <c r="I146" s="17"/>
      <c r="J146" s="17"/>
      <c r="K146" s="17"/>
      <c r="L146" s="17"/>
      <c r="M146" s="18"/>
      <c r="P146" s="12"/>
      <c r="Q146" s="94"/>
      <c r="R146" s="14"/>
    </row>
    <row r="147" spans="1:18" ht="21.95" customHeight="1" x14ac:dyDescent="0.25">
      <c r="A147" s="199" t="s">
        <v>217</v>
      </c>
      <c r="B147" s="200"/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1"/>
    </row>
    <row r="148" spans="1:18" ht="21.95" customHeight="1" x14ac:dyDescent="0.25">
      <c r="A148" s="199"/>
      <c r="B148" s="200"/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1"/>
    </row>
    <row r="149" spans="1:18" ht="21.95" customHeight="1" x14ac:dyDescent="0.25">
      <c r="A149" s="2">
        <v>120</v>
      </c>
      <c r="B149" s="3" t="s">
        <v>218</v>
      </c>
      <c r="C149" s="4" t="s">
        <v>219</v>
      </c>
      <c r="D149" s="5">
        <v>10</v>
      </c>
      <c r="E149" s="6"/>
      <c r="F149" s="6">
        <v>20</v>
      </c>
      <c r="G149" s="6"/>
      <c r="H149" s="6">
        <v>13</v>
      </c>
      <c r="I149" s="6"/>
      <c r="J149" s="6">
        <v>10</v>
      </c>
      <c r="K149" s="6"/>
      <c r="L149" s="6">
        <v>1</v>
      </c>
      <c r="M149" s="8">
        <f>SUM(F149:L149)</f>
        <v>44</v>
      </c>
    </row>
    <row r="150" spans="1:18" ht="21.95" customHeight="1" x14ac:dyDescent="0.25">
      <c r="A150" s="2">
        <v>121</v>
      </c>
      <c r="B150" s="3" t="s">
        <v>220</v>
      </c>
      <c r="C150" s="4" t="s">
        <v>221</v>
      </c>
      <c r="D150" s="5">
        <v>27</v>
      </c>
      <c r="E150" s="6"/>
      <c r="F150" s="6">
        <v>40</v>
      </c>
      <c r="G150" s="6"/>
      <c r="H150" s="6">
        <v>9</v>
      </c>
      <c r="I150" s="6"/>
      <c r="J150" s="6">
        <v>5</v>
      </c>
      <c r="K150" s="6"/>
      <c r="L150" s="6">
        <v>1</v>
      </c>
      <c r="M150" s="8">
        <f t="shared" ref="M150:M157" si="6">SUM(F150:L150)</f>
        <v>55</v>
      </c>
    </row>
    <row r="151" spans="1:18" ht="21.95" customHeight="1" x14ac:dyDescent="0.25">
      <c r="A151" s="2">
        <v>122</v>
      </c>
      <c r="B151" s="3" t="s">
        <v>222</v>
      </c>
      <c r="C151" s="4" t="s">
        <v>221</v>
      </c>
      <c r="D151" s="5">
        <v>4</v>
      </c>
      <c r="E151" s="6"/>
      <c r="F151" s="6">
        <v>20</v>
      </c>
      <c r="G151" s="6"/>
      <c r="H151" s="6">
        <v>6</v>
      </c>
      <c r="I151" s="6"/>
      <c r="J151" s="6">
        <v>2</v>
      </c>
      <c r="K151" s="6"/>
      <c r="L151" s="6">
        <v>0</v>
      </c>
      <c r="M151" s="8">
        <f t="shared" si="6"/>
        <v>28</v>
      </c>
    </row>
    <row r="152" spans="1:18" ht="21.95" customHeight="1" x14ac:dyDescent="0.25">
      <c r="A152" s="2">
        <v>123</v>
      </c>
      <c r="B152" s="33" t="s">
        <v>223</v>
      </c>
      <c r="C152" s="4" t="s">
        <v>224</v>
      </c>
      <c r="D152" s="5">
        <v>15</v>
      </c>
      <c r="E152" s="6"/>
      <c r="F152" s="6">
        <v>20</v>
      </c>
      <c r="G152" s="6"/>
      <c r="H152" s="6">
        <v>5</v>
      </c>
      <c r="I152" s="6"/>
      <c r="J152" s="6">
        <v>3</v>
      </c>
      <c r="K152" s="6"/>
      <c r="L152" s="6">
        <v>0</v>
      </c>
      <c r="M152" s="8">
        <f t="shared" si="6"/>
        <v>28</v>
      </c>
    </row>
    <row r="153" spans="1:18" ht="21.95" customHeight="1" x14ac:dyDescent="0.25">
      <c r="A153" s="2">
        <v>124</v>
      </c>
      <c r="B153" s="3" t="s">
        <v>225</v>
      </c>
      <c r="C153" s="4" t="s">
        <v>226</v>
      </c>
      <c r="D153" s="5">
        <v>10</v>
      </c>
      <c r="E153" s="6"/>
      <c r="F153" s="6">
        <v>10</v>
      </c>
      <c r="G153" s="6"/>
      <c r="H153" s="6">
        <v>4</v>
      </c>
      <c r="I153" s="6"/>
      <c r="J153" s="6">
        <v>2</v>
      </c>
      <c r="K153" s="6"/>
      <c r="L153" s="6">
        <v>0</v>
      </c>
      <c r="M153" s="8">
        <f t="shared" si="6"/>
        <v>16</v>
      </c>
    </row>
    <row r="154" spans="1:18" ht="21.95" customHeight="1" x14ac:dyDescent="0.25">
      <c r="A154" s="2">
        <v>125</v>
      </c>
      <c r="B154" s="3" t="s">
        <v>227</v>
      </c>
      <c r="C154" s="4" t="s">
        <v>224</v>
      </c>
      <c r="D154" s="5">
        <v>10</v>
      </c>
      <c r="E154" s="6"/>
      <c r="F154" s="6">
        <v>15</v>
      </c>
      <c r="G154" s="6"/>
      <c r="H154" s="6">
        <v>9</v>
      </c>
      <c r="I154" s="6"/>
      <c r="J154" s="6">
        <v>5</v>
      </c>
      <c r="K154" s="6"/>
      <c r="L154" s="6">
        <v>0</v>
      </c>
      <c r="M154" s="8">
        <f t="shared" si="6"/>
        <v>29</v>
      </c>
    </row>
    <row r="155" spans="1:18" ht="21.95" customHeight="1" x14ac:dyDescent="0.25">
      <c r="A155" s="2">
        <v>126</v>
      </c>
      <c r="B155" s="3" t="s">
        <v>228</v>
      </c>
      <c r="C155" s="4" t="s">
        <v>221</v>
      </c>
      <c r="D155" s="10">
        <v>10</v>
      </c>
      <c r="E155" s="34"/>
      <c r="F155" s="34">
        <v>20</v>
      </c>
      <c r="G155" s="34"/>
      <c r="H155" s="34">
        <v>11</v>
      </c>
      <c r="I155" s="34"/>
      <c r="J155" s="34">
        <v>9</v>
      </c>
      <c r="K155" s="34"/>
      <c r="L155" s="34">
        <v>0</v>
      </c>
      <c r="M155" s="8">
        <f t="shared" si="6"/>
        <v>40</v>
      </c>
    </row>
    <row r="156" spans="1:18" ht="21.95" customHeight="1" x14ac:dyDescent="0.25">
      <c r="A156" s="2">
        <v>127</v>
      </c>
      <c r="B156" s="3" t="s">
        <v>229</v>
      </c>
      <c r="C156" s="4" t="s">
        <v>230</v>
      </c>
      <c r="D156" s="10">
        <v>25</v>
      </c>
      <c r="E156" s="34"/>
      <c r="F156" s="34">
        <v>25</v>
      </c>
      <c r="G156" s="34"/>
      <c r="H156" s="34">
        <v>12</v>
      </c>
      <c r="I156" s="34"/>
      <c r="J156" s="34">
        <v>8</v>
      </c>
      <c r="K156" s="34"/>
      <c r="L156" s="34">
        <v>0</v>
      </c>
      <c r="M156" s="8">
        <f t="shared" si="6"/>
        <v>45</v>
      </c>
    </row>
    <row r="157" spans="1:18" ht="21.95" customHeight="1" x14ac:dyDescent="0.25">
      <c r="A157" s="2">
        <v>128</v>
      </c>
      <c r="B157" s="3" t="s">
        <v>231</v>
      </c>
      <c r="C157" s="4" t="s">
        <v>232</v>
      </c>
      <c r="D157" s="10">
        <v>0</v>
      </c>
      <c r="E157" s="34"/>
      <c r="F157" s="34">
        <v>10</v>
      </c>
      <c r="G157" s="34"/>
      <c r="H157" s="34">
        <v>3</v>
      </c>
      <c r="I157" s="34"/>
      <c r="J157" s="34">
        <v>0</v>
      </c>
      <c r="K157" s="34"/>
      <c r="L157" s="34">
        <v>1</v>
      </c>
      <c r="M157" s="8">
        <f t="shared" si="6"/>
        <v>14</v>
      </c>
    </row>
    <row r="158" spans="1:18" ht="21.95" customHeight="1" x14ac:dyDescent="0.25">
      <c r="A158" s="2"/>
      <c r="B158" s="3"/>
      <c r="C158" s="10" t="s">
        <v>45</v>
      </c>
      <c r="D158" s="10">
        <f>SUM(D149:D157)</f>
        <v>111</v>
      </c>
      <c r="E158" s="34"/>
      <c r="F158" s="35">
        <f>SUM(F149:F157)</f>
        <v>180</v>
      </c>
      <c r="G158" s="35"/>
      <c r="H158" s="35">
        <f>SUM(H149:H157)</f>
        <v>72</v>
      </c>
      <c r="I158" s="35"/>
      <c r="J158" s="35">
        <f>SUM(J149:J157)</f>
        <v>44</v>
      </c>
      <c r="K158" s="35">
        <f>SUM(K149:K157)</f>
        <v>0</v>
      </c>
      <c r="L158" s="35">
        <f>SUM(L149:L157)</f>
        <v>3</v>
      </c>
      <c r="M158" s="8">
        <f>SUM(F158:L158)</f>
        <v>299</v>
      </c>
    </row>
    <row r="159" spans="1:18" ht="21.95" customHeight="1" x14ac:dyDescent="0.25">
      <c r="A159" s="12"/>
      <c r="B159" s="13"/>
      <c r="C159" s="14"/>
      <c r="D159" s="15"/>
      <c r="E159" s="16"/>
      <c r="F159" s="17"/>
      <c r="G159" s="17"/>
      <c r="H159" s="17"/>
      <c r="I159" s="17"/>
      <c r="J159" s="17"/>
      <c r="K159" s="17"/>
      <c r="L159" s="17"/>
      <c r="M159" s="18"/>
    </row>
    <row r="160" spans="1:18" ht="21.95" customHeight="1" x14ac:dyDescent="0.25">
      <c r="A160" s="199" t="s">
        <v>233</v>
      </c>
      <c r="B160" s="200"/>
      <c r="C160" s="200"/>
      <c r="D160" s="200"/>
      <c r="E160" s="200"/>
      <c r="F160" s="200"/>
      <c r="G160" s="200"/>
      <c r="H160" s="200"/>
      <c r="I160" s="200"/>
      <c r="J160" s="200"/>
      <c r="K160" s="200"/>
      <c r="L160" s="200"/>
      <c r="M160" s="201"/>
    </row>
    <row r="161" spans="1:13" x14ac:dyDescent="0.25">
      <c r="A161" s="199"/>
      <c r="B161" s="200"/>
      <c r="C161" s="200"/>
      <c r="D161" s="200"/>
      <c r="E161" s="200"/>
      <c r="F161" s="200"/>
      <c r="G161" s="200"/>
      <c r="H161" s="200"/>
      <c r="I161" s="200"/>
      <c r="J161" s="200"/>
      <c r="K161" s="200"/>
      <c r="L161" s="200"/>
      <c r="M161" s="201"/>
    </row>
    <row r="162" spans="1:13" ht="15.75" x14ac:dyDescent="0.25">
      <c r="A162" s="2">
        <v>129</v>
      </c>
      <c r="B162" s="3" t="s">
        <v>234</v>
      </c>
      <c r="C162" s="36" t="s">
        <v>235</v>
      </c>
      <c r="D162" s="37">
        <v>15</v>
      </c>
      <c r="E162" s="38"/>
      <c r="F162" s="38">
        <v>13</v>
      </c>
      <c r="G162" s="38"/>
      <c r="H162" s="38">
        <v>8</v>
      </c>
      <c r="I162" s="38"/>
      <c r="J162" s="38">
        <v>6</v>
      </c>
      <c r="K162" s="38"/>
      <c r="L162" s="38">
        <v>1</v>
      </c>
      <c r="M162" s="39">
        <f>SUM(F162:L162)</f>
        <v>28</v>
      </c>
    </row>
    <row r="163" spans="1:13" ht="15.75" x14ac:dyDescent="0.25">
      <c r="A163" s="2">
        <v>130</v>
      </c>
      <c r="B163" s="3" t="s">
        <v>236</v>
      </c>
      <c r="C163" s="36" t="s">
        <v>237</v>
      </c>
      <c r="D163" s="37">
        <v>10</v>
      </c>
      <c r="E163" s="38"/>
      <c r="F163" s="38">
        <v>22</v>
      </c>
      <c r="G163" s="38"/>
      <c r="H163" s="38">
        <v>9</v>
      </c>
      <c r="I163" s="38"/>
      <c r="J163" s="38">
        <v>5</v>
      </c>
      <c r="K163" s="38"/>
      <c r="L163" s="38">
        <v>1</v>
      </c>
      <c r="M163" s="39">
        <f t="shared" ref="M163:M170" si="7">SUM(F163:L163)</f>
        <v>37</v>
      </c>
    </row>
    <row r="164" spans="1:13" ht="15.75" x14ac:dyDescent="0.25">
      <c r="A164" s="2">
        <v>131</v>
      </c>
      <c r="B164" s="3" t="s">
        <v>238</v>
      </c>
      <c r="C164" s="36" t="s">
        <v>239</v>
      </c>
      <c r="D164" s="123">
        <v>10</v>
      </c>
      <c r="E164" s="41"/>
      <c r="F164" s="41">
        <v>15</v>
      </c>
      <c r="G164" s="41"/>
      <c r="H164" s="41">
        <v>6</v>
      </c>
      <c r="I164" s="41"/>
      <c r="J164" s="41">
        <v>3</v>
      </c>
      <c r="K164" s="41"/>
      <c r="L164" s="41">
        <v>1</v>
      </c>
      <c r="M164" s="39">
        <f t="shared" si="7"/>
        <v>25</v>
      </c>
    </row>
    <row r="165" spans="1:13" ht="15.75" x14ac:dyDescent="0.25">
      <c r="A165" s="2">
        <v>132</v>
      </c>
      <c r="B165" s="3" t="s">
        <v>240</v>
      </c>
      <c r="C165" s="36" t="s">
        <v>241</v>
      </c>
      <c r="D165" s="123">
        <v>10</v>
      </c>
      <c r="E165" s="41"/>
      <c r="F165" s="41">
        <v>10</v>
      </c>
      <c r="G165" s="41"/>
      <c r="H165" s="41">
        <v>4</v>
      </c>
      <c r="I165" s="41"/>
      <c r="J165" s="41">
        <v>2</v>
      </c>
      <c r="K165" s="41"/>
      <c r="L165" s="41">
        <v>0</v>
      </c>
      <c r="M165" s="39">
        <f t="shared" si="7"/>
        <v>16</v>
      </c>
    </row>
    <row r="166" spans="1:13" ht="15.75" x14ac:dyDescent="0.25">
      <c r="A166" s="2">
        <v>133</v>
      </c>
      <c r="B166" s="3" t="s">
        <v>242</v>
      </c>
      <c r="C166" s="36" t="s">
        <v>243</v>
      </c>
      <c r="D166" s="37">
        <v>20</v>
      </c>
      <c r="E166" s="38"/>
      <c r="F166" s="38">
        <v>19</v>
      </c>
      <c r="G166" s="38"/>
      <c r="H166" s="38">
        <v>5</v>
      </c>
      <c r="I166" s="38"/>
      <c r="J166" s="38">
        <v>2</v>
      </c>
      <c r="K166" s="38"/>
      <c r="L166" s="38">
        <v>0</v>
      </c>
      <c r="M166" s="39">
        <f t="shared" si="7"/>
        <v>26</v>
      </c>
    </row>
    <row r="167" spans="1:13" ht="15.75" x14ac:dyDescent="0.25">
      <c r="A167" s="2">
        <v>134</v>
      </c>
      <c r="B167" s="3" t="s">
        <v>56</v>
      </c>
      <c r="C167" s="36" t="s">
        <v>244</v>
      </c>
      <c r="D167" s="37">
        <v>10</v>
      </c>
      <c r="E167" s="38"/>
      <c r="F167" s="38">
        <v>21</v>
      </c>
      <c r="G167" s="38"/>
      <c r="H167" s="38">
        <v>9</v>
      </c>
      <c r="I167" s="38"/>
      <c r="J167" s="38">
        <v>5</v>
      </c>
      <c r="K167" s="38"/>
      <c r="L167" s="38">
        <v>1</v>
      </c>
      <c r="M167" s="39">
        <f t="shared" si="7"/>
        <v>36</v>
      </c>
    </row>
    <row r="168" spans="1:13" ht="15.75" x14ac:dyDescent="0.25">
      <c r="A168" s="2">
        <v>135</v>
      </c>
      <c r="B168" s="3" t="s">
        <v>245</v>
      </c>
      <c r="C168" s="36" t="s">
        <v>246</v>
      </c>
      <c r="D168" s="21" t="s">
        <v>90</v>
      </c>
      <c r="E168" s="38"/>
      <c r="F168" s="38">
        <v>13</v>
      </c>
      <c r="G168" s="38"/>
      <c r="H168" s="38">
        <v>6</v>
      </c>
      <c r="I168" s="38"/>
      <c r="J168" s="38">
        <v>2</v>
      </c>
      <c r="K168" s="38"/>
      <c r="L168" s="38">
        <v>0</v>
      </c>
      <c r="M168" s="39">
        <f t="shared" si="7"/>
        <v>21</v>
      </c>
    </row>
    <row r="169" spans="1:13" ht="15.75" x14ac:dyDescent="0.25">
      <c r="A169" s="2">
        <v>136</v>
      </c>
      <c r="B169" s="3" t="s">
        <v>247</v>
      </c>
      <c r="C169" s="36" t="s">
        <v>248</v>
      </c>
      <c r="D169" s="21">
        <v>20</v>
      </c>
      <c r="E169" s="38"/>
      <c r="F169" s="38">
        <v>22</v>
      </c>
      <c r="G169" s="38"/>
      <c r="H169" s="38">
        <v>7</v>
      </c>
      <c r="I169" s="38"/>
      <c r="J169" s="38">
        <v>5</v>
      </c>
      <c r="K169" s="38"/>
      <c r="L169" s="38">
        <v>1</v>
      </c>
      <c r="M169" s="39">
        <f t="shared" si="7"/>
        <v>35</v>
      </c>
    </row>
    <row r="170" spans="1:13" ht="15.75" x14ac:dyDescent="0.25">
      <c r="A170" s="2">
        <v>137</v>
      </c>
      <c r="B170" s="3" t="s">
        <v>249</v>
      </c>
      <c r="C170" s="36" t="s">
        <v>250</v>
      </c>
      <c r="D170" s="21">
        <v>10</v>
      </c>
      <c r="E170" s="38"/>
      <c r="F170" s="38">
        <v>19</v>
      </c>
      <c r="G170" s="38"/>
      <c r="H170" s="38">
        <v>9</v>
      </c>
      <c r="I170" s="38"/>
      <c r="J170" s="38">
        <v>3</v>
      </c>
      <c r="K170" s="38"/>
      <c r="L170" s="38">
        <v>1</v>
      </c>
      <c r="M170" s="39">
        <f t="shared" si="7"/>
        <v>32</v>
      </c>
    </row>
    <row r="171" spans="1:13" ht="15.75" x14ac:dyDescent="0.25">
      <c r="A171" s="2">
        <v>138</v>
      </c>
      <c r="B171" s="3" t="s">
        <v>378</v>
      </c>
      <c r="C171" s="36" t="s">
        <v>250</v>
      </c>
      <c r="D171" s="21">
        <v>10</v>
      </c>
      <c r="E171" s="38"/>
      <c r="F171" s="38">
        <v>11</v>
      </c>
      <c r="G171" s="38"/>
      <c r="H171" s="38">
        <v>1</v>
      </c>
      <c r="I171" s="38"/>
      <c r="J171" s="38">
        <v>0</v>
      </c>
      <c r="K171" s="38"/>
      <c r="L171" s="38">
        <v>0</v>
      </c>
      <c r="M171" s="39">
        <v>15</v>
      </c>
    </row>
    <row r="172" spans="1:13" ht="15.75" x14ac:dyDescent="0.25">
      <c r="A172" s="2"/>
      <c r="B172" s="3"/>
      <c r="C172" s="37" t="s">
        <v>45</v>
      </c>
      <c r="D172" s="21">
        <f>SUM(D162:D169)</f>
        <v>95</v>
      </c>
      <c r="E172" s="38"/>
      <c r="F172" s="42">
        <f>SUM(F162:F171)</f>
        <v>165</v>
      </c>
      <c r="G172" s="42"/>
      <c r="H172" s="42">
        <f>SUM(H162:H171)</f>
        <v>64</v>
      </c>
      <c r="I172" s="42"/>
      <c r="J172" s="42">
        <f>SUM(J162:J171)</f>
        <v>33</v>
      </c>
      <c r="K172" s="42"/>
      <c r="L172" s="42">
        <f>SUM(L162:L171)</f>
        <v>6</v>
      </c>
      <c r="M172" s="39">
        <f>SUM(F172:L172)</f>
        <v>268</v>
      </c>
    </row>
    <row r="173" spans="1:13" x14ac:dyDescent="0.25">
      <c r="A173" s="12"/>
      <c r="B173" s="13"/>
      <c r="C173" s="14"/>
      <c r="D173" s="15"/>
      <c r="E173" s="16"/>
      <c r="F173" s="17"/>
      <c r="G173" s="17"/>
      <c r="H173" s="17"/>
      <c r="I173" s="17"/>
      <c r="J173" s="17"/>
      <c r="K173" s="17"/>
      <c r="L173" s="17"/>
      <c r="M173" s="18"/>
    </row>
    <row r="174" spans="1:13" x14ac:dyDescent="0.25">
      <c r="A174" s="205" t="s">
        <v>251</v>
      </c>
      <c r="B174" s="206"/>
      <c r="C174" s="206"/>
      <c r="D174" s="206"/>
      <c r="E174" s="206"/>
      <c r="F174" s="206"/>
      <c r="G174" s="206"/>
      <c r="H174" s="206"/>
      <c r="I174" s="206"/>
      <c r="J174" s="206"/>
      <c r="K174" s="206"/>
      <c r="L174" s="206"/>
      <c r="M174" s="207"/>
    </row>
    <row r="175" spans="1:13" x14ac:dyDescent="0.25">
      <c r="A175" s="205"/>
      <c r="B175" s="206"/>
      <c r="C175" s="206"/>
      <c r="D175" s="206"/>
      <c r="E175" s="206"/>
      <c r="F175" s="206"/>
      <c r="G175" s="206"/>
      <c r="H175" s="206"/>
      <c r="I175" s="206"/>
      <c r="J175" s="206"/>
      <c r="K175" s="206"/>
      <c r="L175" s="206"/>
      <c r="M175" s="207"/>
    </row>
    <row r="176" spans="1:13" ht="15.75" x14ac:dyDescent="0.25">
      <c r="A176" s="2">
        <v>139</v>
      </c>
      <c r="B176" s="3" t="s">
        <v>252</v>
      </c>
      <c r="C176" s="36" t="s">
        <v>253</v>
      </c>
      <c r="D176" s="123">
        <v>10</v>
      </c>
      <c r="E176" s="41"/>
      <c r="F176" s="41">
        <v>19</v>
      </c>
      <c r="G176" s="41"/>
      <c r="H176" s="41">
        <v>8</v>
      </c>
      <c r="I176" s="41"/>
      <c r="J176" s="41">
        <v>2</v>
      </c>
      <c r="K176" s="41"/>
      <c r="L176" s="41">
        <v>1</v>
      </c>
      <c r="M176" s="39">
        <f>SUM(F176:L176)</f>
        <v>30</v>
      </c>
    </row>
    <row r="177" spans="1:13" ht="15.75" x14ac:dyDescent="0.25">
      <c r="A177" s="2">
        <v>140</v>
      </c>
      <c r="B177" s="3" t="s">
        <v>254</v>
      </c>
      <c r="C177" s="36" t="s">
        <v>255</v>
      </c>
      <c r="D177" s="123">
        <v>4</v>
      </c>
      <c r="E177" s="41"/>
      <c r="F177" s="41">
        <v>16</v>
      </c>
      <c r="G177" s="41"/>
      <c r="H177" s="41">
        <v>5</v>
      </c>
      <c r="I177" s="41"/>
      <c r="J177" s="41">
        <v>0</v>
      </c>
      <c r="K177" s="41"/>
      <c r="L177" s="41">
        <v>1</v>
      </c>
      <c r="M177" s="39">
        <f t="shared" ref="M177:M182" si="8">SUM(F177:L177)</f>
        <v>22</v>
      </c>
    </row>
    <row r="178" spans="1:13" ht="15.75" x14ac:dyDescent="0.25">
      <c r="A178" s="2">
        <v>141</v>
      </c>
      <c r="B178" s="3" t="s">
        <v>256</v>
      </c>
      <c r="C178" s="36" t="s">
        <v>257</v>
      </c>
      <c r="D178" s="123">
        <v>10</v>
      </c>
      <c r="E178" s="41"/>
      <c r="F178" s="41">
        <v>17</v>
      </c>
      <c r="G178" s="41"/>
      <c r="H178" s="41">
        <v>9</v>
      </c>
      <c r="I178" s="41"/>
      <c r="J178" s="41">
        <v>1</v>
      </c>
      <c r="K178" s="41"/>
      <c r="L178" s="41">
        <v>0</v>
      </c>
      <c r="M178" s="39">
        <f t="shared" si="8"/>
        <v>27</v>
      </c>
    </row>
    <row r="179" spans="1:13" ht="15.75" x14ac:dyDescent="0.25">
      <c r="A179" s="2">
        <v>142</v>
      </c>
      <c r="B179" s="3" t="s">
        <v>258</v>
      </c>
      <c r="C179" s="36" t="s">
        <v>259</v>
      </c>
      <c r="D179" s="123">
        <v>50</v>
      </c>
      <c r="E179" s="41"/>
      <c r="F179" s="41">
        <v>43</v>
      </c>
      <c r="G179" s="41"/>
      <c r="H179" s="41">
        <v>12</v>
      </c>
      <c r="I179" s="41"/>
      <c r="J179" s="41">
        <v>10</v>
      </c>
      <c r="K179" s="41"/>
      <c r="L179" s="41">
        <v>1</v>
      </c>
      <c r="M179" s="39">
        <f t="shared" si="8"/>
        <v>66</v>
      </c>
    </row>
    <row r="180" spans="1:13" ht="15.75" x14ac:dyDescent="0.25">
      <c r="A180" s="2">
        <v>143</v>
      </c>
      <c r="B180" s="3" t="s">
        <v>379</v>
      </c>
      <c r="C180" s="36"/>
      <c r="D180" s="123">
        <v>0</v>
      </c>
      <c r="E180" s="41"/>
      <c r="F180" s="41">
        <v>0</v>
      </c>
      <c r="G180" s="41"/>
      <c r="H180" s="41">
        <v>0</v>
      </c>
      <c r="I180" s="41"/>
      <c r="J180" s="41">
        <v>0</v>
      </c>
      <c r="K180" s="41"/>
      <c r="L180" s="41">
        <v>0</v>
      </c>
      <c r="M180" s="39">
        <v>0</v>
      </c>
    </row>
    <row r="181" spans="1:13" ht="15.75" x14ac:dyDescent="0.25">
      <c r="A181" s="2">
        <v>144</v>
      </c>
      <c r="B181" s="3" t="s">
        <v>260</v>
      </c>
      <c r="C181" s="36"/>
      <c r="D181" s="123">
        <v>1</v>
      </c>
      <c r="E181" s="41"/>
      <c r="F181" s="41">
        <v>10</v>
      </c>
      <c r="G181" s="41"/>
      <c r="H181" s="41">
        <v>5</v>
      </c>
      <c r="I181" s="41"/>
      <c r="J181" s="41">
        <v>5</v>
      </c>
      <c r="K181" s="41"/>
      <c r="L181" s="41">
        <v>1</v>
      </c>
      <c r="M181" s="39">
        <f t="shared" si="8"/>
        <v>21</v>
      </c>
    </row>
    <row r="182" spans="1:13" ht="15.75" x14ac:dyDescent="0.25">
      <c r="A182" s="2"/>
      <c r="B182" s="3"/>
      <c r="C182" s="37" t="s">
        <v>45</v>
      </c>
      <c r="D182" s="123">
        <f>SUM(D176:D181)</f>
        <v>75</v>
      </c>
      <c r="E182" s="41"/>
      <c r="F182" s="43">
        <f>SUM(F176:F181)</f>
        <v>105</v>
      </c>
      <c r="G182" s="43"/>
      <c r="H182" s="43">
        <f>SUM(H176:H181)</f>
        <v>39</v>
      </c>
      <c r="I182" s="43"/>
      <c r="J182" s="43">
        <f>SUM(J176:J181)</f>
        <v>18</v>
      </c>
      <c r="K182" s="43"/>
      <c r="L182" s="43">
        <v>6</v>
      </c>
      <c r="M182" s="39">
        <f t="shared" si="8"/>
        <v>168</v>
      </c>
    </row>
    <row r="183" spans="1:13" x14ac:dyDescent="0.25">
      <c r="A183" s="12"/>
      <c r="B183" s="13"/>
      <c r="C183" s="14"/>
      <c r="D183" s="15"/>
      <c r="E183" s="16"/>
      <c r="F183" s="17"/>
      <c r="G183" s="17"/>
      <c r="H183" s="17"/>
      <c r="I183" s="17"/>
      <c r="J183" s="17"/>
      <c r="K183" s="17"/>
      <c r="L183" s="17"/>
      <c r="M183" s="18"/>
    </row>
    <row r="184" spans="1:13" x14ac:dyDescent="0.25">
      <c r="A184" s="208" t="s">
        <v>261</v>
      </c>
      <c r="B184" s="209"/>
      <c r="C184" s="209"/>
      <c r="D184" s="209"/>
      <c r="E184" s="209"/>
      <c r="F184" s="209"/>
      <c r="G184" s="209"/>
      <c r="H184" s="209"/>
      <c r="I184" s="209"/>
      <c r="J184" s="209"/>
      <c r="K184" s="209"/>
      <c r="L184" s="209"/>
      <c r="M184" s="210"/>
    </row>
    <row r="185" spans="1:13" x14ac:dyDescent="0.25">
      <c r="A185" s="208"/>
      <c r="B185" s="209"/>
      <c r="C185" s="209"/>
      <c r="D185" s="209"/>
      <c r="E185" s="209"/>
      <c r="F185" s="209"/>
      <c r="G185" s="209"/>
      <c r="H185" s="209"/>
      <c r="I185" s="209"/>
      <c r="J185" s="209"/>
      <c r="K185" s="209"/>
      <c r="L185" s="209"/>
      <c r="M185" s="210"/>
    </row>
    <row r="186" spans="1:13" ht="15.75" x14ac:dyDescent="0.25">
      <c r="A186" s="2">
        <v>145</v>
      </c>
      <c r="B186" s="3" t="s">
        <v>262</v>
      </c>
      <c r="C186" s="36" t="s">
        <v>263</v>
      </c>
      <c r="D186" s="37">
        <v>20</v>
      </c>
      <c r="E186" s="38"/>
      <c r="F186" s="38">
        <v>19</v>
      </c>
      <c r="G186" s="38"/>
      <c r="H186" s="38">
        <v>9</v>
      </c>
      <c r="I186" s="38"/>
      <c r="J186" s="38">
        <v>5</v>
      </c>
      <c r="K186" s="38"/>
      <c r="L186" s="38">
        <v>1</v>
      </c>
      <c r="M186" s="39">
        <v>24</v>
      </c>
    </row>
    <row r="187" spans="1:13" ht="15.75" x14ac:dyDescent="0.25">
      <c r="A187" s="2">
        <v>146</v>
      </c>
      <c r="B187" s="3" t="s">
        <v>380</v>
      </c>
      <c r="C187" s="36" t="s">
        <v>263</v>
      </c>
      <c r="D187" s="37">
        <v>0</v>
      </c>
      <c r="E187" s="38"/>
      <c r="F187" s="38">
        <v>0</v>
      </c>
      <c r="G187" s="38"/>
      <c r="H187" s="38">
        <v>0</v>
      </c>
      <c r="I187" s="38"/>
      <c r="J187" s="38">
        <v>0</v>
      </c>
      <c r="K187" s="38"/>
      <c r="L187" s="38">
        <v>0</v>
      </c>
      <c r="M187" s="39">
        <v>0</v>
      </c>
    </row>
    <row r="188" spans="1:13" ht="15.75" x14ac:dyDescent="0.25">
      <c r="A188" s="2">
        <v>147</v>
      </c>
      <c r="B188" s="3" t="s">
        <v>381</v>
      </c>
      <c r="C188" s="36" t="s">
        <v>263</v>
      </c>
      <c r="D188" s="37">
        <v>15</v>
      </c>
      <c r="E188" s="38"/>
      <c r="F188" s="38">
        <v>11</v>
      </c>
      <c r="G188" s="38"/>
      <c r="H188" s="38">
        <v>3</v>
      </c>
      <c r="I188" s="38"/>
      <c r="J188" s="38">
        <v>1</v>
      </c>
      <c r="K188" s="38"/>
      <c r="L188" s="38">
        <v>1</v>
      </c>
      <c r="M188" s="39">
        <v>17</v>
      </c>
    </row>
    <row r="189" spans="1:13" ht="15.75" x14ac:dyDescent="0.25">
      <c r="A189" s="2">
        <v>148</v>
      </c>
      <c r="B189" s="3" t="s">
        <v>382</v>
      </c>
      <c r="C189" s="36" t="s">
        <v>263</v>
      </c>
      <c r="D189" s="37">
        <v>10</v>
      </c>
      <c r="E189" s="38"/>
      <c r="F189" s="38">
        <v>9</v>
      </c>
      <c r="G189" s="38"/>
      <c r="H189" s="38">
        <v>2</v>
      </c>
      <c r="I189" s="38"/>
      <c r="J189" s="38">
        <v>1</v>
      </c>
      <c r="K189" s="38"/>
      <c r="L189" s="38">
        <v>1</v>
      </c>
      <c r="M189" s="39">
        <v>14</v>
      </c>
    </row>
    <row r="190" spans="1:13" ht="15.75" x14ac:dyDescent="0.25">
      <c r="A190" s="2">
        <v>149</v>
      </c>
      <c r="B190" s="3" t="s">
        <v>383</v>
      </c>
      <c r="C190" s="36" t="s">
        <v>263</v>
      </c>
      <c r="D190" s="37">
        <v>15</v>
      </c>
      <c r="E190" s="38"/>
      <c r="F190" s="38">
        <v>11</v>
      </c>
      <c r="G190" s="38"/>
      <c r="H190" s="38">
        <v>6</v>
      </c>
      <c r="I190" s="38"/>
      <c r="J190" s="38">
        <v>1</v>
      </c>
      <c r="K190" s="38"/>
      <c r="L190" s="38">
        <v>0</v>
      </c>
      <c r="M190" s="39">
        <v>16</v>
      </c>
    </row>
    <row r="191" spans="1:13" ht="15.75" x14ac:dyDescent="0.25">
      <c r="A191" s="2">
        <v>150</v>
      </c>
      <c r="B191" s="3" t="s">
        <v>384</v>
      </c>
      <c r="C191" s="36" t="s">
        <v>263</v>
      </c>
      <c r="D191" s="37">
        <v>0</v>
      </c>
      <c r="E191" s="38"/>
      <c r="F191" s="38">
        <v>0</v>
      </c>
      <c r="G191" s="38"/>
      <c r="H191" s="38">
        <v>0</v>
      </c>
      <c r="I191" s="38"/>
      <c r="J191" s="38">
        <v>0</v>
      </c>
      <c r="K191" s="38"/>
      <c r="L191" s="38">
        <v>0</v>
      </c>
      <c r="M191" s="39">
        <v>0</v>
      </c>
    </row>
    <row r="192" spans="1:13" ht="15.75" x14ac:dyDescent="0.25">
      <c r="A192" s="2"/>
      <c r="B192" s="2"/>
      <c r="C192" s="37" t="s">
        <v>45</v>
      </c>
      <c r="D192" s="123">
        <v>20</v>
      </c>
      <c r="E192" s="41"/>
      <c r="F192" s="44">
        <v>50</v>
      </c>
      <c r="G192" s="44"/>
      <c r="H192" s="54">
        <f>SUM(H185:H191)</f>
        <v>20</v>
      </c>
      <c r="I192" s="44"/>
      <c r="J192" s="44">
        <v>8</v>
      </c>
      <c r="K192" s="44"/>
      <c r="L192" s="44">
        <v>3</v>
      </c>
      <c r="M192" s="45">
        <v>41</v>
      </c>
    </row>
    <row r="193" spans="1:14" x14ac:dyDescent="0.25">
      <c r="A193" s="12"/>
      <c r="B193" s="13"/>
      <c r="C193" s="14"/>
      <c r="D193" s="15"/>
      <c r="E193" s="16"/>
      <c r="F193" s="28"/>
      <c r="G193" s="28"/>
      <c r="H193" s="28"/>
      <c r="I193" s="28"/>
      <c r="J193" s="28"/>
      <c r="K193" s="28"/>
      <c r="L193" s="28"/>
      <c r="M193" s="46"/>
    </row>
    <row r="194" spans="1:14" x14ac:dyDescent="0.25">
      <c r="A194" s="187" t="s">
        <v>264</v>
      </c>
      <c r="B194" s="188"/>
      <c r="C194" s="188"/>
      <c r="D194" s="188"/>
      <c r="E194" s="188"/>
      <c r="F194" s="188"/>
      <c r="G194" s="188"/>
      <c r="H194" s="188"/>
      <c r="I194" s="188"/>
      <c r="J194" s="188"/>
      <c r="K194" s="188"/>
      <c r="L194" s="188"/>
      <c r="M194" s="189"/>
    </row>
    <row r="195" spans="1:14" x14ac:dyDescent="0.25">
      <c r="A195" s="124"/>
      <c r="B195" s="125"/>
      <c r="C195" s="125"/>
      <c r="D195" s="125"/>
      <c r="E195" s="125"/>
      <c r="F195" s="125"/>
      <c r="G195" s="125"/>
      <c r="H195" s="125"/>
      <c r="I195" s="125"/>
      <c r="J195" s="125"/>
      <c r="K195" s="125"/>
      <c r="L195" s="125"/>
      <c r="M195" s="126"/>
    </row>
    <row r="196" spans="1:14" ht="15.75" x14ac:dyDescent="0.25">
      <c r="A196" s="50">
        <v>151</v>
      </c>
      <c r="B196" s="51" t="s">
        <v>265</v>
      </c>
      <c r="C196" s="50" t="s">
        <v>266</v>
      </c>
      <c r="D196" s="5">
        <v>0</v>
      </c>
      <c r="E196" s="6"/>
      <c r="F196" s="41">
        <v>10</v>
      </c>
      <c r="G196" s="41"/>
      <c r="H196" s="41">
        <v>3</v>
      </c>
      <c r="I196" s="41"/>
      <c r="J196" s="41">
        <v>1</v>
      </c>
      <c r="K196" s="41"/>
      <c r="L196" s="41">
        <v>0</v>
      </c>
      <c r="M196" s="39">
        <f>SUM(F196:L196)</f>
        <v>14</v>
      </c>
    </row>
    <row r="197" spans="1:14" ht="15.75" x14ac:dyDescent="0.25">
      <c r="A197" s="50">
        <v>152</v>
      </c>
      <c r="B197" s="52" t="s">
        <v>267</v>
      </c>
      <c r="C197" s="50" t="s">
        <v>266</v>
      </c>
      <c r="D197" s="50">
        <v>0</v>
      </c>
      <c r="E197" s="50"/>
      <c r="F197" s="50">
        <v>10</v>
      </c>
      <c r="G197" s="50"/>
      <c r="H197" s="50">
        <v>2</v>
      </c>
      <c r="I197" s="50"/>
      <c r="J197" s="50">
        <v>1</v>
      </c>
      <c r="K197" s="50"/>
      <c r="L197" s="50">
        <v>0</v>
      </c>
      <c r="M197" s="53">
        <v>8</v>
      </c>
    </row>
    <row r="198" spans="1:14" ht="15.75" x14ac:dyDescent="0.25">
      <c r="A198" s="50">
        <v>153</v>
      </c>
      <c r="B198" s="52" t="s">
        <v>268</v>
      </c>
      <c r="C198" s="50" t="s">
        <v>269</v>
      </c>
      <c r="D198" s="50">
        <v>0</v>
      </c>
      <c r="E198" s="50"/>
      <c r="F198" s="50">
        <v>15</v>
      </c>
      <c r="G198" s="50"/>
      <c r="H198" s="50">
        <v>7</v>
      </c>
      <c r="I198" s="50"/>
      <c r="J198" s="50">
        <v>3</v>
      </c>
      <c r="K198" s="50"/>
      <c r="L198" s="50">
        <v>1</v>
      </c>
      <c r="M198" s="53">
        <v>10</v>
      </c>
    </row>
    <row r="199" spans="1:14" ht="15.75" x14ac:dyDescent="0.25">
      <c r="A199" s="50">
        <v>154</v>
      </c>
      <c r="B199" s="52" t="s">
        <v>270</v>
      </c>
      <c r="C199" s="50" t="s">
        <v>269</v>
      </c>
      <c r="D199" s="50">
        <v>0</v>
      </c>
      <c r="E199" s="50"/>
      <c r="F199" s="50">
        <v>15</v>
      </c>
      <c r="G199" s="50"/>
      <c r="H199" s="50">
        <v>8</v>
      </c>
      <c r="I199" s="50"/>
      <c r="J199" s="50">
        <v>5</v>
      </c>
      <c r="K199" s="50"/>
      <c r="L199" s="50">
        <v>0</v>
      </c>
      <c r="M199" s="53">
        <v>7</v>
      </c>
    </row>
    <row r="200" spans="1:14" ht="15.75" x14ac:dyDescent="0.25">
      <c r="A200" s="50">
        <v>155</v>
      </c>
      <c r="B200" s="52" t="s">
        <v>272</v>
      </c>
      <c r="C200" s="50" t="s">
        <v>273</v>
      </c>
      <c r="D200" s="50">
        <v>0</v>
      </c>
      <c r="E200" s="50"/>
      <c r="F200" s="41">
        <v>10</v>
      </c>
      <c r="G200" s="41"/>
      <c r="H200" s="41">
        <v>2</v>
      </c>
      <c r="I200" s="41"/>
      <c r="J200" s="41">
        <v>0</v>
      </c>
      <c r="K200" s="41"/>
      <c r="L200" s="41">
        <v>1</v>
      </c>
      <c r="M200" s="39">
        <v>4</v>
      </c>
    </row>
    <row r="201" spans="1:14" ht="15.75" x14ac:dyDescent="0.25">
      <c r="A201" s="50">
        <v>156</v>
      </c>
      <c r="B201" s="52" t="s">
        <v>385</v>
      </c>
      <c r="C201" s="50" t="s">
        <v>266</v>
      </c>
      <c r="D201" s="50">
        <v>0</v>
      </c>
      <c r="E201" s="50"/>
      <c r="F201" s="41">
        <v>2</v>
      </c>
      <c r="G201" s="41"/>
      <c r="H201" s="41">
        <v>0</v>
      </c>
      <c r="I201" s="41"/>
      <c r="J201" s="41">
        <v>0</v>
      </c>
      <c r="K201" s="41"/>
      <c r="L201" s="41">
        <v>0</v>
      </c>
      <c r="M201" s="39">
        <v>0</v>
      </c>
    </row>
    <row r="202" spans="1:14" ht="15.75" x14ac:dyDescent="0.25">
      <c r="A202" s="50">
        <v>157</v>
      </c>
      <c r="B202" s="52" t="s">
        <v>370</v>
      </c>
      <c r="C202" s="50" t="s">
        <v>266</v>
      </c>
      <c r="D202" s="50">
        <v>10</v>
      </c>
      <c r="E202" s="50"/>
      <c r="F202" s="41">
        <v>5</v>
      </c>
      <c r="G202" s="41"/>
      <c r="H202" s="41">
        <v>3</v>
      </c>
      <c r="I202" s="41"/>
      <c r="J202" s="41">
        <v>1</v>
      </c>
      <c r="K202" s="41"/>
      <c r="L202" s="41">
        <v>1</v>
      </c>
      <c r="M202" s="39">
        <v>10</v>
      </c>
      <c r="N202">
        <v>0</v>
      </c>
    </row>
    <row r="203" spans="1:14" x14ac:dyDescent="0.25">
      <c r="A203" s="50"/>
      <c r="B203" s="50"/>
      <c r="C203" s="50"/>
      <c r="D203" s="50"/>
      <c r="E203" s="50"/>
      <c r="F203" s="54">
        <f>SUM(F196:F202)</f>
        <v>67</v>
      </c>
      <c r="G203" s="54"/>
      <c r="H203" s="54">
        <f>SUM(H196:H202)</f>
        <v>25</v>
      </c>
      <c r="I203" s="54"/>
      <c r="J203" s="54">
        <f>SUM(J196:J202)</f>
        <v>11</v>
      </c>
      <c r="K203" s="54"/>
      <c r="L203" s="54">
        <f>SUM(L196:L202)</f>
        <v>3</v>
      </c>
      <c r="M203" s="54">
        <f>SUM(M196:M202)</f>
        <v>53</v>
      </c>
    </row>
    <row r="204" spans="1:14" ht="18.75" x14ac:dyDescent="0.3">
      <c r="A204" s="2"/>
      <c r="B204" s="55"/>
      <c r="C204" s="10"/>
      <c r="D204" s="5"/>
      <c r="E204" s="6"/>
      <c r="F204" s="56"/>
      <c r="G204" s="56"/>
      <c r="H204" s="56"/>
      <c r="I204" s="56"/>
      <c r="J204" s="56"/>
      <c r="K204" s="56"/>
      <c r="L204" s="56"/>
      <c r="M204" s="56"/>
    </row>
    <row r="205" spans="1:14" x14ac:dyDescent="0.25">
      <c r="A205" s="178" t="s">
        <v>274</v>
      </c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80"/>
    </row>
    <row r="206" spans="1:14" x14ac:dyDescent="0.25">
      <c r="A206" s="178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80"/>
    </row>
    <row r="207" spans="1:14" x14ac:dyDescent="0.25">
      <c r="A207" s="2">
        <v>158</v>
      </c>
      <c r="B207" s="3" t="s">
        <v>275</v>
      </c>
      <c r="C207" s="4" t="s">
        <v>276</v>
      </c>
      <c r="D207" s="5">
        <v>30</v>
      </c>
      <c r="E207" s="6"/>
      <c r="F207" s="6">
        <v>90</v>
      </c>
      <c r="G207" s="6"/>
      <c r="H207" s="6">
        <v>34</v>
      </c>
      <c r="I207" s="6"/>
      <c r="J207" s="6">
        <v>3</v>
      </c>
      <c r="K207" s="6"/>
      <c r="L207" s="6">
        <v>1</v>
      </c>
      <c r="M207" s="8">
        <f>SUM(F207:L207)</f>
        <v>128</v>
      </c>
    </row>
    <row r="208" spans="1:14" x14ac:dyDescent="0.25">
      <c r="A208" s="2">
        <v>159</v>
      </c>
      <c r="B208" s="3" t="s">
        <v>277</v>
      </c>
      <c r="C208" s="4" t="s">
        <v>278</v>
      </c>
      <c r="D208" s="5">
        <v>100</v>
      </c>
      <c r="E208" s="6"/>
      <c r="F208" s="6">
        <v>145</v>
      </c>
      <c r="G208" s="6"/>
      <c r="H208" s="6">
        <v>46</v>
      </c>
      <c r="I208" s="6"/>
      <c r="J208" s="6">
        <v>11</v>
      </c>
      <c r="K208" s="6"/>
      <c r="L208" s="6">
        <v>3</v>
      </c>
      <c r="M208" s="8">
        <f t="shared" ref="M208:M216" si="9">SUM(F208:L208)</f>
        <v>205</v>
      </c>
    </row>
    <row r="209" spans="1:13" x14ac:dyDescent="0.25">
      <c r="A209" s="2">
        <v>160</v>
      </c>
      <c r="B209" s="3" t="s">
        <v>279</v>
      </c>
      <c r="C209" s="4" t="s">
        <v>280</v>
      </c>
      <c r="D209" s="5">
        <v>350</v>
      </c>
      <c r="E209" s="6"/>
      <c r="F209" s="6">
        <v>590</v>
      </c>
      <c r="G209" s="6"/>
      <c r="H209" s="6">
        <v>83</v>
      </c>
      <c r="I209" s="6"/>
      <c r="J209" s="6">
        <v>7</v>
      </c>
      <c r="K209" s="6"/>
      <c r="L209" s="6">
        <v>3</v>
      </c>
      <c r="M209" s="8">
        <f t="shared" si="9"/>
        <v>683</v>
      </c>
    </row>
    <row r="210" spans="1:13" x14ac:dyDescent="0.25">
      <c r="A210" s="2">
        <v>161</v>
      </c>
      <c r="B210" s="3" t="s">
        <v>281</v>
      </c>
      <c r="C210" s="4" t="s">
        <v>217</v>
      </c>
      <c r="D210" s="5">
        <v>100</v>
      </c>
      <c r="E210" s="6"/>
      <c r="F210" s="6">
        <v>300</v>
      </c>
      <c r="G210" s="6"/>
      <c r="H210" s="6">
        <v>100</v>
      </c>
      <c r="I210" s="6"/>
      <c r="J210" s="6">
        <v>8</v>
      </c>
      <c r="K210" s="6"/>
      <c r="L210" s="6">
        <v>2</v>
      </c>
      <c r="M210" s="8">
        <f t="shared" si="9"/>
        <v>410</v>
      </c>
    </row>
    <row r="211" spans="1:13" x14ac:dyDescent="0.25">
      <c r="A211" s="2">
        <v>162</v>
      </c>
      <c r="B211" s="3" t="s">
        <v>282</v>
      </c>
      <c r="C211" s="4" t="s">
        <v>283</v>
      </c>
      <c r="D211" s="5">
        <v>50</v>
      </c>
      <c r="E211" s="6"/>
      <c r="F211" s="6">
        <v>125</v>
      </c>
      <c r="G211" s="6"/>
      <c r="H211" s="6">
        <v>43</v>
      </c>
      <c r="I211" s="6"/>
      <c r="J211" s="6">
        <v>6</v>
      </c>
      <c r="K211" s="6"/>
      <c r="L211" s="6">
        <v>4</v>
      </c>
      <c r="M211" s="8">
        <f t="shared" si="9"/>
        <v>178</v>
      </c>
    </row>
    <row r="212" spans="1:13" x14ac:dyDescent="0.25">
      <c r="A212" s="2">
        <v>163</v>
      </c>
      <c r="B212" s="3" t="s">
        <v>386</v>
      </c>
      <c r="C212" s="4" t="s">
        <v>325</v>
      </c>
      <c r="D212" s="5">
        <v>30</v>
      </c>
      <c r="E212" s="6"/>
      <c r="F212" s="6">
        <v>90</v>
      </c>
      <c r="G212" s="6"/>
      <c r="H212" s="6">
        <v>33</v>
      </c>
      <c r="I212" s="6"/>
      <c r="J212" s="6">
        <v>7</v>
      </c>
      <c r="K212" s="6"/>
      <c r="L212" s="6">
        <v>2</v>
      </c>
      <c r="M212" s="8">
        <f t="shared" si="9"/>
        <v>132</v>
      </c>
    </row>
    <row r="213" spans="1:13" x14ac:dyDescent="0.25">
      <c r="A213" s="2">
        <v>164</v>
      </c>
      <c r="B213" s="3" t="s">
        <v>286</v>
      </c>
      <c r="C213" s="4" t="s">
        <v>287</v>
      </c>
      <c r="D213" s="5">
        <v>50</v>
      </c>
      <c r="E213" s="6"/>
      <c r="F213" s="6">
        <v>125</v>
      </c>
      <c r="G213" s="6"/>
      <c r="H213" s="6">
        <v>23</v>
      </c>
      <c r="I213" s="6"/>
      <c r="J213" s="6">
        <v>3</v>
      </c>
      <c r="K213" s="6"/>
      <c r="L213" s="6">
        <v>3</v>
      </c>
      <c r="M213" s="8">
        <f t="shared" si="9"/>
        <v>154</v>
      </c>
    </row>
    <row r="214" spans="1:13" x14ac:dyDescent="0.25">
      <c r="A214" s="2">
        <v>165</v>
      </c>
      <c r="B214" s="3" t="s">
        <v>288</v>
      </c>
      <c r="C214" s="4" t="s">
        <v>289</v>
      </c>
      <c r="D214" s="5">
        <v>100</v>
      </c>
      <c r="E214" s="6"/>
      <c r="F214" s="6">
        <v>185</v>
      </c>
      <c r="G214" s="6"/>
      <c r="H214" s="6">
        <v>13</v>
      </c>
      <c r="I214" s="6"/>
      <c r="J214" s="6">
        <v>9</v>
      </c>
      <c r="K214" s="6"/>
      <c r="L214" s="6">
        <v>4</v>
      </c>
      <c r="M214" s="8">
        <f t="shared" si="9"/>
        <v>211</v>
      </c>
    </row>
    <row r="215" spans="1:13" x14ac:dyDescent="0.25">
      <c r="A215" s="2">
        <v>166</v>
      </c>
      <c r="B215" s="3" t="s">
        <v>290</v>
      </c>
      <c r="C215" s="4" t="s">
        <v>291</v>
      </c>
      <c r="D215" s="5">
        <v>30</v>
      </c>
      <c r="E215" s="6"/>
      <c r="F215" s="6">
        <v>100</v>
      </c>
      <c r="G215" s="6"/>
      <c r="H215" s="6">
        <v>63</v>
      </c>
      <c r="I215" s="6"/>
      <c r="J215" s="6">
        <v>8</v>
      </c>
      <c r="K215" s="6"/>
      <c r="L215" s="6">
        <v>1</v>
      </c>
      <c r="M215" s="8">
        <f t="shared" si="9"/>
        <v>172</v>
      </c>
    </row>
    <row r="216" spans="1:13" x14ac:dyDescent="0.25">
      <c r="A216" s="2">
        <v>167</v>
      </c>
      <c r="B216" s="3" t="s">
        <v>292</v>
      </c>
      <c r="C216" s="4" t="s">
        <v>291</v>
      </c>
      <c r="D216" s="5">
        <v>100</v>
      </c>
      <c r="E216" s="6"/>
      <c r="F216" s="6">
        <v>250</v>
      </c>
      <c r="G216" s="6"/>
      <c r="H216" s="6">
        <v>131</v>
      </c>
      <c r="I216" s="6"/>
      <c r="J216" s="6">
        <v>7</v>
      </c>
      <c r="K216" s="6"/>
      <c r="L216" s="6">
        <v>3</v>
      </c>
      <c r="M216" s="8">
        <f t="shared" si="9"/>
        <v>391</v>
      </c>
    </row>
    <row r="217" spans="1:13" x14ac:dyDescent="0.25">
      <c r="A217" s="2"/>
      <c r="B217" s="2"/>
      <c r="C217" s="10" t="s">
        <v>45</v>
      </c>
      <c r="D217" s="5">
        <f>SUM(D207:D216)</f>
        <v>940</v>
      </c>
      <c r="E217" s="6"/>
      <c r="F217" s="57">
        <f>SUM(F207:F216)</f>
        <v>2000</v>
      </c>
      <c r="G217" s="58"/>
      <c r="H217" s="57">
        <f>SUM(H207:H216)</f>
        <v>569</v>
      </c>
      <c r="I217" s="58"/>
      <c r="J217" s="57">
        <f>SUM(J207:J216)</f>
        <v>69</v>
      </c>
      <c r="K217" s="58"/>
      <c r="L217" s="57">
        <f>SUM(L207:L216)</f>
        <v>26</v>
      </c>
      <c r="M217" s="8">
        <f>SUM(F217:L217)</f>
        <v>2664</v>
      </c>
    </row>
    <row r="218" spans="1:13" x14ac:dyDescent="0.25">
      <c r="A218" s="59"/>
      <c r="B218" s="60"/>
      <c r="C218" s="14"/>
      <c r="D218" s="14"/>
      <c r="E218" s="61"/>
      <c r="F218" s="116">
        <v>4966</v>
      </c>
      <c r="G218" s="62"/>
      <c r="H218" s="116">
        <v>1648</v>
      </c>
      <c r="I218" s="62"/>
      <c r="J218" s="62">
        <v>369</v>
      </c>
      <c r="K218" s="62"/>
      <c r="L218" s="62">
        <v>140</v>
      </c>
      <c r="M218" s="117">
        <v>7123</v>
      </c>
    </row>
    <row r="219" spans="1:13" x14ac:dyDescent="0.25">
      <c r="A219" s="181" t="s">
        <v>294</v>
      </c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</row>
    <row r="220" spans="1:13" x14ac:dyDescent="0.25">
      <c r="A220" s="181"/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</row>
    <row r="221" spans="1:13" ht="15.75" x14ac:dyDescent="0.25">
      <c r="A221" s="64"/>
      <c r="B221" s="21"/>
      <c r="C221" s="123" t="s">
        <v>3</v>
      </c>
      <c r="D221" s="182" t="s">
        <v>5</v>
      </c>
      <c r="E221" s="184" t="s">
        <v>392</v>
      </c>
      <c r="F221" s="183"/>
      <c r="G221" s="183"/>
      <c r="H221" s="183"/>
      <c r="I221" s="183"/>
      <c r="J221" s="183"/>
      <c r="K221" s="183"/>
      <c r="L221" s="183"/>
      <c r="M221" s="122"/>
    </row>
    <row r="222" spans="1:13" ht="15.75" x14ac:dyDescent="0.25">
      <c r="A222" s="2"/>
      <c r="B222" s="66"/>
      <c r="C222" s="123"/>
      <c r="D222" s="183"/>
      <c r="E222" s="185" t="s">
        <v>8</v>
      </c>
      <c r="F222" s="183"/>
      <c r="G222" s="186" t="s">
        <v>9</v>
      </c>
      <c r="H222" s="183"/>
      <c r="I222" s="186" t="s">
        <v>10</v>
      </c>
      <c r="J222" s="183"/>
      <c r="K222" s="186" t="s">
        <v>296</v>
      </c>
      <c r="L222" s="183"/>
      <c r="M222" s="182" t="s">
        <v>7</v>
      </c>
    </row>
    <row r="223" spans="1:13" ht="31.5" x14ac:dyDescent="0.25">
      <c r="A223" s="121" t="s">
        <v>297</v>
      </c>
      <c r="B223" s="68" t="s">
        <v>298</v>
      </c>
      <c r="C223" s="123"/>
      <c r="D223" s="183"/>
      <c r="E223" s="123" t="s">
        <v>299</v>
      </c>
      <c r="F223" s="123" t="s">
        <v>300</v>
      </c>
      <c r="G223" s="123" t="s">
        <v>299</v>
      </c>
      <c r="H223" s="123" t="s">
        <v>300</v>
      </c>
      <c r="I223" s="123" t="s">
        <v>299</v>
      </c>
      <c r="J223" s="123" t="s">
        <v>300</v>
      </c>
      <c r="K223" s="123" t="s">
        <v>299</v>
      </c>
      <c r="L223" s="123" t="s">
        <v>300</v>
      </c>
      <c r="M223" s="183"/>
    </row>
    <row r="224" spans="1:13" ht="15.75" x14ac:dyDescent="0.25">
      <c r="A224" s="69">
        <v>168</v>
      </c>
      <c r="B224" s="3" t="s">
        <v>301</v>
      </c>
      <c r="C224" s="36" t="s">
        <v>302</v>
      </c>
      <c r="D224" s="123">
        <v>0</v>
      </c>
      <c r="E224" s="41"/>
      <c r="F224" s="41">
        <v>435</v>
      </c>
      <c r="G224" s="41"/>
      <c r="H224" s="41">
        <v>199</v>
      </c>
      <c r="I224" s="41"/>
      <c r="J224" s="41">
        <v>45</v>
      </c>
      <c r="K224" s="41"/>
      <c r="L224" s="41">
        <v>41</v>
      </c>
      <c r="M224" s="8">
        <f t="shared" ref="M224:M243" si="10">SUM(F224:L224)</f>
        <v>720</v>
      </c>
    </row>
    <row r="225" spans="1:14" ht="30" x14ac:dyDescent="0.25">
      <c r="A225" s="2">
        <v>169</v>
      </c>
      <c r="B225" s="3" t="s">
        <v>312</v>
      </c>
      <c r="C225" s="36" t="s">
        <v>313</v>
      </c>
      <c r="D225" s="123">
        <v>0</v>
      </c>
      <c r="E225" s="41"/>
      <c r="F225" s="41">
        <v>103.29</v>
      </c>
      <c r="G225" s="41"/>
      <c r="H225" s="41">
        <v>90</v>
      </c>
      <c r="I225" s="41"/>
      <c r="J225" s="41">
        <v>42</v>
      </c>
      <c r="K225" s="41"/>
      <c r="L225" s="41">
        <v>30</v>
      </c>
      <c r="M225" s="8">
        <f t="shared" si="10"/>
        <v>265.29000000000002</v>
      </c>
    </row>
    <row r="226" spans="1:14" ht="15.75" x14ac:dyDescent="0.25">
      <c r="A226" s="2" t="s">
        <v>393</v>
      </c>
      <c r="B226" s="3" t="s">
        <v>303</v>
      </c>
      <c r="C226" s="36"/>
      <c r="D226" s="123"/>
      <c r="E226" s="41"/>
      <c r="F226" s="41"/>
      <c r="G226" s="41"/>
      <c r="H226" s="41"/>
      <c r="I226" s="41"/>
      <c r="J226" s="41"/>
      <c r="K226" s="41"/>
      <c r="L226" s="41"/>
      <c r="M226" s="8">
        <f t="shared" si="10"/>
        <v>0</v>
      </c>
    </row>
    <row r="227" spans="1:14" ht="15.75" x14ac:dyDescent="0.25">
      <c r="A227" s="2">
        <v>170</v>
      </c>
      <c r="B227" s="70" t="s">
        <v>304</v>
      </c>
      <c r="C227" s="36" t="s">
        <v>305</v>
      </c>
      <c r="D227" s="123">
        <v>0</v>
      </c>
      <c r="E227" s="41"/>
      <c r="F227" s="41">
        <v>67</v>
      </c>
      <c r="G227" s="41"/>
      <c r="H227" s="41">
        <v>743</v>
      </c>
      <c r="I227" s="41"/>
      <c r="J227" s="41">
        <v>239.5</v>
      </c>
      <c r="K227" s="41"/>
      <c r="L227" s="41">
        <v>182.5</v>
      </c>
      <c r="M227" s="8">
        <f t="shared" si="10"/>
        <v>1232</v>
      </c>
    </row>
    <row r="228" spans="1:14" ht="15.75" x14ac:dyDescent="0.25">
      <c r="A228" s="2">
        <v>171</v>
      </c>
      <c r="B228" s="70" t="s">
        <v>306</v>
      </c>
      <c r="C228" s="36" t="s">
        <v>305</v>
      </c>
      <c r="D228" s="123">
        <v>0</v>
      </c>
      <c r="E228" s="41"/>
      <c r="F228" s="41">
        <v>421</v>
      </c>
      <c r="G228" s="41"/>
      <c r="H228" s="41">
        <v>19</v>
      </c>
      <c r="I228" s="41"/>
      <c r="J228" s="41">
        <v>13.4</v>
      </c>
      <c r="K228" s="41"/>
      <c r="L228" s="41">
        <v>12.6</v>
      </c>
      <c r="M228" s="8">
        <f t="shared" si="10"/>
        <v>466</v>
      </c>
    </row>
    <row r="229" spans="1:14" ht="15.75" x14ac:dyDescent="0.25">
      <c r="A229" s="2">
        <v>172</v>
      </c>
      <c r="B229" s="70" t="s">
        <v>307</v>
      </c>
      <c r="C229" s="36" t="s">
        <v>305</v>
      </c>
      <c r="D229" s="123">
        <v>0</v>
      </c>
      <c r="E229" s="41"/>
      <c r="F229" s="41">
        <v>65</v>
      </c>
      <c r="G229" s="41"/>
      <c r="H229" s="41">
        <v>121</v>
      </c>
      <c r="I229" s="41"/>
      <c r="J229" s="41">
        <v>35</v>
      </c>
      <c r="K229" s="41"/>
      <c r="L229" s="41">
        <v>2</v>
      </c>
      <c r="M229" s="8">
        <f t="shared" si="10"/>
        <v>223</v>
      </c>
      <c r="N229" s="118"/>
    </row>
    <row r="230" spans="1:14" ht="15.75" x14ac:dyDescent="0.25">
      <c r="A230" s="2" t="s">
        <v>393</v>
      </c>
      <c r="B230" s="70" t="s">
        <v>308</v>
      </c>
      <c r="C230" s="36"/>
      <c r="D230" s="123"/>
      <c r="E230" s="41"/>
      <c r="F230" s="41"/>
      <c r="G230" s="41"/>
      <c r="H230" s="41"/>
      <c r="I230" s="41"/>
      <c r="J230" s="41"/>
      <c r="K230" s="41"/>
      <c r="L230" s="41"/>
      <c r="M230" s="8">
        <f t="shared" si="10"/>
        <v>0</v>
      </c>
    </row>
    <row r="231" spans="1:14" ht="15.75" x14ac:dyDescent="0.25">
      <c r="A231" s="2">
        <v>173</v>
      </c>
      <c r="B231" s="70" t="s">
        <v>309</v>
      </c>
      <c r="C231" s="36" t="s">
        <v>305</v>
      </c>
      <c r="D231" s="123">
        <v>0</v>
      </c>
      <c r="E231" s="41"/>
      <c r="F231" s="41">
        <v>540</v>
      </c>
      <c r="G231" s="41"/>
      <c r="H231" s="41">
        <v>130.5</v>
      </c>
      <c r="I231" s="41"/>
      <c r="J231" s="41">
        <v>189.5</v>
      </c>
      <c r="K231" s="41"/>
      <c r="L231" s="41">
        <v>80</v>
      </c>
      <c r="M231" s="8">
        <f t="shared" si="10"/>
        <v>940</v>
      </c>
    </row>
    <row r="232" spans="1:14" ht="15.75" x14ac:dyDescent="0.25">
      <c r="A232" s="2">
        <v>174</v>
      </c>
      <c r="B232" s="70" t="s">
        <v>310</v>
      </c>
      <c r="C232" s="36" t="s">
        <v>305</v>
      </c>
      <c r="D232" s="123">
        <v>0</v>
      </c>
      <c r="E232" s="41"/>
      <c r="F232" s="41">
        <v>1391</v>
      </c>
      <c r="G232" s="41"/>
      <c r="H232" s="41">
        <v>331</v>
      </c>
      <c r="I232" s="41"/>
      <c r="J232" s="41">
        <v>2240</v>
      </c>
      <c r="K232" s="41"/>
      <c r="L232" s="41">
        <v>798</v>
      </c>
      <c r="M232" s="8">
        <f>SUM(F232:L232)</f>
        <v>4760</v>
      </c>
    </row>
    <row r="233" spans="1:14" ht="15.75" x14ac:dyDescent="0.25">
      <c r="A233" s="2">
        <v>175</v>
      </c>
      <c r="B233" s="3" t="s">
        <v>320</v>
      </c>
      <c r="C233" s="36" t="s">
        <v>305</v>
      </c>
      <c r="D233" s="123">
        <v>0</v>
      </c>
      <c r="E233" s="41"/>
      <c r="F233" s="41">
        <v>225</v>
      </c>
      <c r="G233" s="41"/>
      <c r="H233" s="41">
        <v>12</v>
      </c>
      <c r="I233" s="41"/>
      <c r="J233" s="41">
        <v>1</v>
      </c>
      <c r="K233" s="41"/>
      <c r="L233" s="41">
        <v>1</v>
      </c>
      <c r="M233" s="8">
        <f t="shared" si="10"/>
        <v>239</v>
      </c>
      <c r="N233" s="118"/>
    </row>
    <row r="234" spans="1:14" ht="15.75" x14ac:dyDescent="0.25">
      <c r="A234" s="2">
        <v>176</v>
      </c>
      <c r="B234" s="3" t="s">
        <v>311</v>
      </c>
      <c r="C234" s="36" t="s">
        <v>305</v>
      </c>
      <c r="D234" s="123">
        <v>0</v>
      </c>
      <c r="E234" s="41"/>
      <c r="F234" s="41">
        <v>100</v>
      </c>
      <c r="G234" s="41"/>
      <c r="H234" s="41">
        <v>0</v>
      </c>
      <c r="I234" s="41"/>
      <c r="J234" s="41">
        <v>35</v>
      </c>
      <c r="K234" s="41"/>
      <c r="L234" s="41">
        <v>0</v>
      </c>
      <c r="M234" s="8">
        <f t="shared" si="10"/>
        <v>135</v>
      </c>
    </row>
    <row r="235" spans="1:14" ht="15.75" x14ac:dyDescent="0.25">
      <c r="A235" s="2">
        <v>177</v>
      </c>
      <c r="B235" s="3" t="s">
        <v>316</v>
      </c>
      <c r="C235" s="36" t="s">
        <v>317</v>
      </c>
      <c r="D235" s="123">
        <v>0</v>
      </c>
      <c r="E235" s="41"/>
      <c r="F235" s="41">
        <v>325</v>
      </c>
      <c r="G235" s="41"/>
      <c r="H235" s="41">
        <v>254</v>
      </c>
      <c r="I235" s="41"/>
      <c r="J235" s="41">
        <v>38.5</v>
      </c>
      <c r="K235" s="41"/>
      <c r="L235" s="41">
        <v>2.5</v>
      </c>
      <c r="M235" s="8">
        <f t="shared" si="10"/>
        <v>620</v>
      </c>
    </row>
    <row r="236" spans="1:14" ht="15.75" x14ac:dyDescent="0.25">
      <c r="A236" s="2">
        <v>178</v>
      </c>
      <c r="B236" s="3" t="s">
        <v>321</v>
      </c>
      <c r="C236" s="36" t="s">
        <v>305</v>
      </c>
      <c r="D236" s="123">
        <v>0</v>
      </c>
      <c r="E236" s="41"/>
      <c r="F236" s="41">
        <v>204</v>
      </c>
      <c r="G236" s="41"/>
      <c r="H236" s="41">
        <v>55</v>
      </c>
      <c r="I236" s="41"/>
      <c r="J236" s="41">
        <v>101</v>
      </c>
      <c r="K236" s="41"/>
      <c r="L236" s="41">
        <v>91</v>
      </c>
      <c r="M236" s="8">
        <f t="shared" si="10"/>
        <v>451</v>
      </c>
    </row>
    <row r="237" spans="1:14" ht="15.75" x14ac:dyDescent="0.25">
      <c r="A237" s="2">
        <v>179</v>
      </c>
      <c r="B237" s="3" t="s">
        <v>322</v>
      </c>
      <c r="C237" s="36" t="s">
        <v>305</v>
      </c>
      <c r="D237" s="123">
        <v>0</v>
      </c>
      <c r="E237" s="41"/>
      <c r="F237" s="41">
        <v>162</v>
      </c>
      <c r="G237" s="41"/>
      <c r="H237" s="41">
        <v>117</v>
      </c>
      <c r="I237" s="41"/>
      <c r="J237" s="41">
        <v>13</v>
      </c>
      <c r="K237" s="41"/>
      <c r="L237" s="41">
        <v>7</v>
      </c>
      <c r="M237" s="8">
        <f t="shared" si="10"/>
        <v>299</v>
      </c>
    </row>
    <row r="238" spans="1:14" ht="15.75" x14ac:dyDescent="0.25">
      <c r="A238" s="2">
        <v>180</v>
      </c>
      <c r="B238" s="3" t="s">
        <v>324</v>
      </c>
      <c r="C238" s="36" t="s">
        <v>325</v>
      </c>
      <c r="D238" s="123">
        <v>0</v>
      </c>
      <c r="E238" s="41"/>
      <c r="F238" s="71">
        <v>39.01</v>
      </c>
      <c r="G238" s="20"/>
      <c r="H238" s="71">
        <v>19.8</v>
      </c>
      <c r="I238" s="20"/>
      <c r="J238" s="71">
        <v>104.6</v>
      </c>
      <c r="K238" s="20"/>
      <c r="L238" s="71">
        <v>0</v>
      </c>
      <c r="M238" s="8">
        <f t="shared" si="10"/>
        <v>163.41</v>
      </c>
    </row>
    <row r="239" spans="1:14" ht="15.75" x14ac:dyDescent="0.25">
      <c r="A239" s="2">
        <v>181</v>
      </c>
      <c r="B239" s="3" t="s">
        <v>326</v>
      </c>
      <c r="C239" s="36" t="s">
        <v>327</v>
      </c>
      <c r="D239" s="123">
        <v>0</v>
      </c>
      <c r="E239" s="41"/>
      <c r="F239" s="71">
        <v>0</v>
      </c>
      <c r="G239" s="20"/>
      <c r="H239" s="71">
        <v>0</v>
      </c>
      <c r="I239" s="20"/>
      <c r="J239" s="71">
        <v>0</v>
      </c>
      <c r="K239" s="20"/>
      <c r="L239" s="71">
        <v>0</v>
      </c>
      <c r="M239" s="8">
        <f t="shared" si="10"/>
        <v>0</v>
      </c>
    </row>
    <row r="240" spans="1:14" ht="30" x14ac:dyDescent="0.25">
      <c r="A240" s="2">
        <v>182</v>
      </c>
      <c r="B240" s="3" t="s">
        <v>350</v>
      </c>
      <c r="C240" s="36" t="s">
        <v>351</v>
      </c>
      <c r="D240" s="123">
        <v>0</v>
      </c>
      <c r="E240" s="41"/>
      <c r="F240" s="71">
        <v>0.4</v>
      </c>
      <c r="G240" s="20"/>
      <c r="H240" s="71">
        <v>0.7</v>
      </c>
      <c r="I240" s="20"/>
      <c r="J240" s="71">
        <v>0.3</v>
      </c>
      <c r="K240" s="20"/>
      <c r="L240" s="71">
        <v>0</v>
      </c>
      <c r="M240" s="8">
        <f t="shared" si="10"/>
        <v>1.4000000000000001</v>
      </c>
    </row>
    <row r="241" spans="1:15" ht="30" x14ac:dyDescent="0.25">
      <c r="A241" s="2">
        <v>183</v>
      </c>
      <c r="B241" s="3" t="s">
        <v>352</v>
      </c>
      <c r="C241" s="36" t="s">
        <v>353</v>
      </c>
      <c r="D241" s="123">
        <v>0</v>
      </c>
      <c r="E241" s="41"/>
      <c r="F241" s="71">
        <v>2</v>
      </c>
      <c r="G241" s="20"/>
      <c r="H241" s="71">
        <v>0</v>
      </c>
      <c r="I241" s="20"/>
      <c r="J241" s="71">
        <v>1</v>
      </c>
      <c r="K241" s="20"/>
      <c r="L241" s="71">
        <v>0</v>
      </c>
      <c r="M241" s="8">
        <f t="shared" si="10"/>
        <v>3</v>
      </c>
    </row>
    <row r="242" spans="1:15" ht="15.75" x14ac:dyDescent="0.25">
      <c r="A242" s="2">
        <v>184</v>
      </c>
      <c r="B242" s="3" t="s">
        <v>354</v>
      </c>
      <c r="C242" s="36" t="s">
        <v>355</v>
      </c>
      <c r="D242" s="123">
        <v>25</v>
      </c>
      <c r="E242" s="41"/>
      <c r="F242" s="72">
        <v>2</v>
      </c>
      <c r="G242" s="73"/>
      <c r="H242" s="72">
        <v>1</v>
      </c>
      <c r="I242" s="73"/>
      <c r="J242" s="72">
        <v>0</v>
      </c>
      <c r="K242" s="73"/>
      <c r="L242" s="72">
        <v>0</v>
      </c>
      <c r="M242" s="8">
        <f t="shared" si="10"/>
        <v>3</v>
      </c>
    </row>
    <row r="243" spans="1:15" ht="15.75" x14ac:dyDescent="0.25">
      <c r="A243" s="2">
        <v>185</v>
      </c>
      <c r="B243" s="3" t="s">
        <v>388</v>
      </c>
      <c r="C243" s="36"/>
      <c r="D243" s="123">
        <v>0</v>
      </c>
      <c r="E243" s="41"/>
      <c r="F243" s="72">
        <v>0</v>
      </c>
      <c r="G243" s="73"/>
      <c r="H243" s="72">
        <v>0</v>
      </c>
      <c r="I243" s="73"/>
      <c r="J243" s="72">
        <v>0</v>
      </c>
      <c r="K243" s="73"/>
      <c r="L243" s="72">
        <v>0</v>
      </c>
      <c r="M243" s="8">
        <f t="shared" si="10"/>
        <v>0</v>
      </c>
    </row>
    <row r="244" spans="1:15" ht="15.75" x14ac:dyDescent="0.25">
      <c r="A244" s="2"/>
      <c r="B244" s="3"/>
      <c r="C244" s="36"/>
      <c r="D244" s="123"/>
      <c r="E244" s="41"/>
      <c r="F244" s="72"/>
      <c r="G244" s="73"/>
      <c r="H244" s="72"/>
      <c r="I244" s="73"/>
      <c r="J244" s="72"/>
      <c r="K244" s="73"/>
      <c r="L244" s="72"/>
      <c r="M244" s="39"/>
    </row>
    <row r="245" spans="1:15" ht="15.75" x14ac:dyDescent="0.25">
      <c r="A245" s="2"/>
      <c r="B245" s="2"/>
      <c r="C245" s="74" t="s">
        <v>45</v>
      </c>
      <c r="D245" s="76">
        <f>SUM(D224:D243)</f>
        <v>25</v>
      </c>
      <c r="E245" s="50"/>
      <c r="F245" s="76">
        <f>SUM(F224:F243)</f>
        <v>4081.7000000000003</v>
      </c>
      <c r="G245" s="76"/>
      <c r="H245" s="76">
        <f>SUM(H224:H243)</f>
        <v>2093</v>
      </c>
      <c r="I245" s="76"/>
      <c r="J245" s="76">
        <f>SUM(J224:J243)</f>
        <v>3098.8</v>
      </c>
      <c r="K245" s="76"/>
      <c r="L245" s="76">
        <f>SUM(L224:L243)</f>
        <v>1247.5999999999999</v>
      </c>
      <c r="M245" s="76">
        <f>SUM(M224:M243)</f>
        <v>10521.1</v>
      </c>
    </row>
    <row r="247" spans="1:15" ht="15.75" x14ac:dyDescent="0.25">
      <c r="A247" s="20"/>
      <c r="B247" s="83"/>
      <c r="C247" s="84" t="s">
        <v>328</v>
      </c>
      <c r="D247" s="85"/>
      <c r="E247" s="85"/>
      <c r="F247" s="86">
        <v>9694</v>
      </c>
      <c r="G247" s="86">
        <f>SUM(G245,G217,G203,G192,G182,G172,G158,G145,G127,G121,G105,G26)</f>
        <v>0</v>
      </c>
      <c r="H247" s="86">
        <f>SUM(H245,H217,H203,H192,H182,H173,H172,H158,H145,H127,H121,H26,H105)</f>
        <v>3703</v>
      </c>
      <c r="I247" s="86">
        <f t="shared" ref="I247:L247" si="11">SUM(I245,I217,I203,I192,I182,I173,I172,I158,I145,I127,I121,I26,I105)</f>
        <v>0</v>
      </c>
      <c r="J247" s="86">
        <f>SUM(J245,J217,J203,J192,J182,J173,J172,J158,J145,J127,J121,J26,J105)</f>
        <v>3464.8</v>
      </c>
      <c r="K247" s="86">
        <f t="shared" si="11"/>
        <v>0</v>
      </c>
      <c r="L247" s="86">
        <f t="shared" si="11"/>
        <v>1413.6</v>
      </c>
      <c r="M247" s="130">
        <f>SUM(F247:L247)</f>
        <v>18275.399999999998</v>
      </c>
    </row>
    <row r="248" spans="1:15" x14ac:dyDescent="0.25">
      <c r="A248" s="87"/>
      <c r="B248" s="87"/>
      <c r="C248" s="88" t="s">
        <v>329</v>
      </c>
      <c r="D248" s="89"/>
      <c r="E248" s="89"/>
      <c r="F248" s="90">
        <v>312</v>
      </c>
      <c r="G248" s="90">
        <f>G247/LEFT($M$2,2)</f>
        <v>0</v>
      </c>
      <c r="H248" s="90">
        <v>112</v>
      </c>
      <c r="I248" s="90">
        <f>I247/LEFT($M$2,2)</f>
        <v>0</v>
      </c>
      <c r="J248" s="90">
        <v>115</v>
      </c>
      <c r="K248" s="90">
        <f>K247/LEFT($M$2,2)</f>
        <v>0</v>
      </c>
      <c r="L248" s="90">
        <f>SUM(L247/31)</f>
        <v>45.599999999999994</v>
      </c>
      <c r="M248" s="130">
        <f>SUM(F248:L248)</f>
        <v>584.6</v>
      </c>
    </row>
    <row r="250" spans="1:15" x14ac:dyDescent="0.25">
      <c r="A250">
        <v>1</v>
      </c>
      <c r="B250" s="174" t="s">
        <v>569</v>
      </c>
      <c r="C250" s="174"/>
      <c r="D250" s="174"/>
      <c r="E250" s="174"/>
      <c r="F250" s="174"/>
      <c r="G250" s="174"/>
      <c r="H250" s="174"/>
      <c r="I250" s="174"/>
      <c r="J250" s="174"/>
      <c r="K250" s="174"/>
      <c r="L250" s="174"/>
      <c r="M250" s="174"/>
      <c r="O250" t="s">
        <v>394</v>
      </c>
    </row>
    <row r="251" spans="1:15" x14ac:dyDescent="0.25">
      <c r="B251" s="91"/>
      <c r="C251" s="92"/>
      <c r="D251" s="92"/>
      <c r="E251" s="92"/>
      <c r="F251" s="92"/>
      <c r="G251" s="92"/>
      <c r="H251" s="92"/>
      <c r="I251" s="92"/>
      <c r="J251" s="119"/>
      <c r="K251" s="92"/>
    </row>
    <row r="252" spans="1:15" x14ac:dyDescent="0.25">
      <c r="A252">
        <v>2</v>
      </c>
      <c r="B252" s="231" t="s">
        <v>577</v>
      </c>
      <c r="C252" s="231"/>
      <c r="D252" s="231"/>
      <c r="E252" s="231"/>
      <c r="F252" s="231"/>
      <c r="G252" s="231"/>
      <c r="H252" s="231"/>
      <c r="I252" s="231"/>
      <c r="J252" s="231"/>
      <c r="K252" s="231"/>
      <c r="L252" s="231"/>
      <c r="M252" s="231"/>
    </row>
    <row r="253" spans="1:15" x14ac:dyDescent="0.25"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120"/>
    </row>
    <row r="254" spans="1:15" x14ac:dyDescent="0.25">
      <c r="A254">
        <v>3</v>
      </c>
      <c r="B254" s="176" t="s">
        <v>578</v>
      </c>
      <c r="C254" s="176"/>
      <c r="D254" s="176"/>
      <c r="E254" s="176"/>
      <c r="F254" s="176"/>
      <c r="G254" s="176"/>
      <c r="H254" s="176"/>
      <c r="I254" s="176"/>
      <c r="J254" s="176"/>
      <c r="K254" s="176"/>
      <c r="L254" s="176"/>
      <c r="M254" s="176"/>
    </row>
    <row r="255" spans="1:15" x14ac:dyDescent="0.25">
      <c r="B255" s="93"/>
      <c r="C255" s="93"/>
      <c r="D255" s="93"/>
      <c r="E255" s="93"/>
      <c r="F255" s="93"/>
      <c r="G255" s="93"/>
      <c r="H255" s="93"/>
      <c r="I255" s="93"/>
      <c r="J255" s="93"/>
      <c r="O255" t="s">
        <v>395</v>
      </c>
    </row>
    <row r="256" spans="1:15" x14ac:dyDescent="0.25">
      <c r="A256">
        <v>4</v>
      </c>
      <c r="B256" s="177" t="s">
        <v>570</v>
      </c>
      <c r="C256" s="177"/>
      <c r="D256" s="177"/>
      <c r="E256" s="177"/>
      <c r="F256" s="177"/>
      <c r="G256" s="177"/>
      <c r="H256" s="177"/>
      <c r="I256" s="177"/>
      <c r="J256" s="177"/>
      <c r="K256" s="177"/>
      <c r="L256" s="177"/>
      <c r="M256" s="177"/>
    </row>
  </sheetData>
  <mergeCells count="35">
    <mergeCell ref="A1:M1"/>
    <mergeCell ref="A2:A4"/>
    <mergeCell ref="B2:B4"/>
    <mergeCell ref="C2:C4"/>
    <mergeCell ref="D2:L2"/>
    <mergeCell ref="D3:D4"/>
    <mergeCell ref="E3:L3"/>
    <mergeCell ref="M3:M4"/>
    <mergeCell ref="E4:F4"/>
    <mergeCell ref="G4:H4"/>
    <mergeCell ref="A194:M194"/>
    <mergeCell ref="I4:J4"/>
    <mergeCell ref="K4:L4"/>
    <mergeCell ref="A5:M6"/>
    <mergeCell ref="A28:M29"/>
    <mergeCell ref="A107:M108"/>
    <mergeCell ref="A123:M124"/>
    <mergeCell ref="A129:M130"/>
    <mergeCell ref="A147:M148"/>
    <mergeCell ref="A160:M161"/>
    <mergeCell ref="A174:M175"/>
    <mergeCell ref="A184:M185"/>
    <mergeCell ref="B250:M250"/>
    <mergeCell ref="B252:M252"/>
    <mergeCell ref="B254:M254"/>
    <mergeCell ref="B256:M256"/>
    <mergeCell ref="A205:M206"/>
    <mergeCell ref="A219:M220"/>
    <mergeCell ref="D221:D223"/>
    <mergeCell ref="E221:L221"/>
    <mergeCell ref="E222:F222"/>
    <mergeCell ref="G222:H222"/>
    <mergeCell ref="I222:J222"/>
    <mergeCell ref="K222:L222"/>
    <mergeCell ref="M222:M2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5"/>
  <sheetViews>
    <sheetView topLeftCell="A229" workbookViewId="0">
      <selection activeCell="M255" sqref="M255"/>
    </sheetView>
  </sheetViews>
  <sheetFormatPr defaultRowHeight="15" x14ac:dyDescent="0.25"/>
  <cols>
    <col min="1" max="1" width="6.85546875" customWidth="1"/>
    <col min="2" max="2" width="46" customWidth="1"/>
    <col min="3" max="3" width="29.85546875" customWidth="1"/>
    <col min="4" max="4" width="12.85546875" customWidth="1"/>
    <col min="5" max="5" width="11.28515625" customWidth="1"/>
    <col min="6" max="7" width="7.5703125" customWidth="1"/>
    <col min="8" max="8" width="10.28515625" bestFit="1" customWidth="1"/>
    <col min="9" max="9" width="15.7109375" bestFit="1" customWidth="1"/>
  </cols>
  <sheetData>
    <row r="1" spans="1:9" ht="55.5" customHeight="1" x14ac:dyDescent="0.25">
      <c r="A1" s="274" t="s">
        <v>402</v>
      </c>
      <c r="B1" s="274"/>
      <c r="C1" s="274"/>
      <c r="D1" s="274"/>
      <c r="E1" s="274"/>
      <c r="F1" s="274"/>
      <c r="G1" s="274"/>
      <c r="H1" s="274"/>
      <c r="I1" s="274"/>
    </row>
    <row r="2" spans="1:9" ht="15" customHeight="1" x14ac:dyDescent="0.25">
      <c r="A2" s="251" t="s">
        <v>1</v>
      </c>
      <c r="B2" s="251" t="s">
        <v>2</v>
      </c>
      <c r="C2" s="301" t="s">
        <v>3</v>
      </c>
      <c r="D2" s="303">
        <v>43678</v>
      </c>
      <c r="E2" s="304"/>
      <c r="F2" s="304"/>
      <c r="G2" s="304"/>
      <c r="H2" s="305"/>
      <c r="I2" s="147" t="s">
        <v>4</v>
      </c>
    </row>
    <row r="3" spans="1:9" ht="15" customHeight="1" x14ac:dyDescent="0.25">
      <c r="A3" s="251"/>
      <c r="B3" s="251"/>
      <c r="C3" s="301"/>
      <c r="D3" s="306" t="s">
        <v>5</v>
      </c>
      <c r="E3" s="308" t="s">
        <v>401</v>
      </c>
      <c r="F3" s="309"/>
      <c r="G3" s="309"/>
      <c r="H3" s="310"/>
      <c r="I3" s="306" t="s">
        <v>7</v>
      </c>
    </row>
    <row r="4" spans="1:9" ht="19.5" customHeight="1" x14ac:dyDescent="0.25">
      <c r="A4" s="252"/>
      <c r="B4" s="252"/>
      <c r="C4" s="302"/>
      <c r="D4" s="307"/>
      <c r="E4" s="140" t="s">
        <v>399</v>
      </c>
      <c r="F4" s="140" t="s">
        <v>398</v>
      </c>
      <c r="G4" s="140" t="s">
        <v>397</v>
      </c>
      <c r="H4" s="139" t="s">
        <v>396</v>
      </c>
      <c r="I4" s="307"/>
    </row>
    <row r="5" spans="1:9" ht="15" customHeight="1" x14ac:dyDescent="0.25">
      <c r="A5" s="278" t="s">
        <v>12</v>
      </c>
      <c r="B5" s="279"/>
      <c r="C5" s="279"/>
      <c r="D5" s="279"/>
      <c r="E5" s="279"/>
      <c r="F5" s="279"/>
      <c r="G5" s="279"/>
      <c r="H5" s="279"/>
      <c r="I5" s="280"/>
    </row>
    <row r="6" spans="1:9" ht="12.75" customHeight="1" x14ac:dyDescent="0.25">
      <c r="A6" s="281"/>
      <c r="B6" s="282"/>
      <c r="C6" s="282"/>
      <c r="D6" s="282"/>
      <c r="E6" s="282"/>
      <c r="F6" s="282"/>
      <c r="G6" s="282"/>
      <c r="H6" s="282"/>
      <c r="I6" s="283"/>
    </row>
    <row r="7" spans="1:9" x14ac:dyDescent="0.25">
      <c r="A7" s="2">
        <v>1</v>
      </c>
      <c r="B7" s="3" t="s">
        <v>13</v>
      </c>
      <c r="C7" s="4" t="s">
        <v>14</v>
      </c>
      <c r="D7" s="5">
        <v>25</v>
      </c>
      <c r="E7" s="6">
        <v>17</v>
      </c>
      <c r="F7" s="6">
        <v>13</v>
      </c>
      <c r="G7" s="6">
        <v>4</v>
      </c>
      <c r="H7" s="6">
        <v>2</v>
      </c>
      <c r="I7" s="8">
        <f t="shared" ref="I7:I23" si="0">SUM(E7:H7)</f>
        <v>36</v>
      </c>
    </row>
    <row r="8" spans="1:9" x14ac:dyDescent="0.25">
      <c r="A8" s="2">
        <v>2</v>
      </c>
      <c r="B8" s="3" t="s">
        <v>15</v>
      </c>
      <c r="C8" s="4" t="s">
        <v>16</v>
      </c>
      <c r="D8" s="5">
        <v>15</v>
      </c>
      <c r="E8" s="6">
        <v>11</v>
      </c>
      <c r="F8" s="6">
        <v>6</v>
      </c>
      <c r="G8" s="6">
        <v>2</v>
      </c>
      <c r="H8" s="6">
        <v>1</v>
      </c>
      <c r="I8" s="8">
        <f t="shared" si="0"/>
        <v>20</v>
      </c>
    </row>
    <row r="9" spans="1:9" x14ac:dyDescent="0.25">
      <c r="A9" s="2">
        <v>3</v>
      </c>
      <c r="B9" s="3" t="s">
        <v>17</v>
      </c>
      <c r="C9" s="4" t="s">
        <v>18</v>
      </c>
      <c r="D9" s="5">
        <v>10</v>
      </c>
      <c r="E9" s="6">
        <v>9</v>
      </c>
      <c r="F9" s="6">
        <v>4</v>
      </c>
      <c r="G9" s="6">
        <v>2</v>
      </c>
      <c r="H9" s="6">
        <v>1</v>
      </c>
      <c r="I9" s="8">
        <f t="shared" si="0"/>
        <v>16</v>
      </c>
    </row>
    <row r="10" spans="1:9" x14ac:dyDescent="0.25">
      <c r="A10" s="2">
        <v>4</v>
      </c>
      <c r="B10" s="3" t="s">
        <v>19</v>
      </c>
      <c r="C10" s="4" t="s">
        <v>20</v>
      </c>
      <c r="D10" s="5">
        <v>16</v>
      </c>
      <c r="E10" s="6">
        <v>12</v>
      </c>
      <c r="F10" s="6">
        <v>7</v>
      </c>
      <c r="G10" s="6">
        <v>2</v>
      </c>
      <c r="H10" s="6">
        <v>2</v>
      </c>
      <c r="I10" s="8">
        <f t="shared" si="0"/>
        <v>23</v>
      </c>
    </row>
    <row r="11" spans="1:9" x14ac:dyDescent="0.25">
      <c r="A11" s="2">
        <v>5</v>
      </c>
      <c r="B11" s="3" t="s">
        <v>21</v>
      </c>
      <c r="C11" s="4" t="s">
        <v>22</v>
      </c>
      <c r="D11" s="5">
        <v>1</v>
      </c>
      <c r="E11" s="6">
        <v>4</v>
      </c>
      <c r="F11" s="6">
        <v>3</v>
      </c>
      <c r="G11" s="6">
        <v>2</v>
      </c>
      <c r="H11" s="6">
        <v>1</v>
      </c>
      <c r="I11" s="8">
        <f t="shared" si="0"/>
        <v>10</v>
      </c>
    </row>
    <row r="12" spans="1:9" x14ac:dyDescent="0.25">
      <c r="A12" s="2">
        <v>6</v>
      </c>
      <c r="B12" s="3" t="s">
        <v>23</v>
      </c>
      <c r="C12" s="4" t="s">
        <v>24</v>
      </c>
      <c r="D12" s="5">
        <v>25</v>
      </c>
      <c r="E12" s="6">
        <v>18</v>
      </c>
      <c r="F12" s="6">
        <v>9</v>
      </c>
      <c r="G12" s="6">
        <v>2</v>
      </c>
      <c r="H12" s="6">
        <v>2</v>
      </c>
      <c r="I12" s="8">
        <f t="shared" si="0"/>
        <v>31</v>
      </c>
    </row>
    <row r="13" spans="1:9" x14ac:dyDescent="0.25">
      <c r="A13" s="2">
        <v>7</v>
      </c>
      <c r="B13" s="3" t="s">
        <v>25</v>
      </c>
      <c r="C13" s="4" t="s">
        <v>26</v>
      </c>
      <c r="D13" s="5">
        <v>10</v>
      </c>
      <c r="E13" s="6">
        <v>7</v>
      </c>
      <c r="F13" s="6">
        <v>5</v>
      </c>
      <c r="G13" s="6">
        <v>2</v>
      </c>
      <c r="H13" s="6">
        <v>1</v>
      </c>
      <c r="I13" s="8">
        <f t="shared" si="0"/>
        <v>15</v>
      </c>
    </row>
    <row r="14" spans="1:9" x14ac:dyDescent="0.25">
      <c r="A14" s="2">
        <v>8</v>
      </c>
      <c r="B14" s="3" t="s">
        <v>27</v>
      </c>
      <c r="C14" s="4" t="s">
        <v>28</v>
      </c>
      <c r="D14" s="5">
        <v>20</v>
      </c>
      <c r="E14" s="6">
        <v>35</v>
      </c>
      <c r="F14" s="6">
        <v>11</v>
      </c>
      <c r="G14" s="6">
        <v>2</v>
      </c>
      <c r="H14" s="6">
        <v>1</v>
      </c>
      <c r="I14" s="8">
        <f t="shared" si="0"/>
        <v>49</v>
      </c>
    </row>
    <row r="15" spans="1:9" x14ac:dyDescent="0.25">
      <c r="A15" s="2">
        <v>9</v>
      </c>
      <c r="B15" s="3" t="s">
        <v>29</v>
      </c>
      <c r="C15" s="4" t="s">
        <v>30</v>
      </c>
      <c r="D15" s="5">
        <v>15</v>
      </c>
      <c r="E15" s="6">
        <v>12</v>
      </c>
      <c r="F15" s="6">
        <v>5</v>
      </c>
      <c r="G15" s="6">
        <v>1</v>
      </c>
      <c r="H15" s="6">
        <v>2</v>
      </c>
      <c r="I15" s="8">
        <f t="shared" si="0"/>
        <v>20</v>
      </c>
    </row>
    <row r="16" spans="1:9" x14ac:dyDescent="0.25">
      <c r="A16" s="2">
        <v>10</v>
      </c>
      <c r="B16" s="3" t="s">
        <v>31</v>
      </c>
      <c r="C16" s="4" t="s">
        <v>32</v>
      </c>
      <c r="D16" s="5">
        <v>10</v>
      </c>
      <c r="E16" s="6">
        <v>8</v>
      </c>
      <c r="F16" s="6">
        <v>4</v>
      </c>
      <c r="G16" s="6">
        <v>1</v>
      </c>
      <c r="H16" s="6">
        <v>1</v>
      </c>
      <c r="I16" s="8">
        <f t="shared" si="0"/>
        <v>14</v>
      </c>
    </row>
    <row r="17" spans="1:10" x14ac:dyDescent="0.25">
      <c r="A17" s="2">
        <v>11</v>
      </c>
      <c r="B17" s="3" t="s">
        <v>33</v>
      </c>
      <c r="C17" s="4" t="s">
        <v>34</v>
      </c>
      <c r="D17" s="5">
        <v>2</v>
      </c>
      <c r="E17" s="6">
        <v>3</v>
      </c>
      <c r="F17" s="6">
        <v>2</v>
      </c>
      <c r="G17" s="6">
        <v>1</v>
      </c>
      <c r="H17" s="6">
        <v>1</v>
      </c>
      <c r="I17" s="8">
        <f t="shared" si="0"/>
        <v>7</v>
      </c>
    </row>
    <row r="18" spans="1:10" x14ac:dyDescent="0.25">
      <c r="A18" s="2">
        <v>12</v>
      </c>
      <c r="B18" s="3" t="s">
        <v>35</v>
      </c>
      <c r="C18" s="4" t="s">
        <v>36</v>
      </c>
      <c r="D18" s="5">
        <v>10</v>
      </c>
      <c r="E18" s="6">
        <v>9</v>
      </c>
      <c r="F18" s="6">
        <v>4</v>
      </c>
      <c r="G18" s="6">
        <v>1</v>
      </c>
      <c r="H18" s="6">
        <v>2</v>
      </c>
      <c r="I18" s="8">
        <f t="shared" si="0"/>
        <v>16</v>
      </c>
    </row>
    <row r="19" spans="1:10" x14ac:dyDescent="0.25">
      <c r="A19" s="2">
        <v>13</v>
      </c>
      <c r="B19" s="3" t="s">
        <v>37</v>
      </c>
      <c r="C19" s="4" t="s">
        <v>38</v>
      </c>
      <c r="D19" s="9">
        <v>5</v>
      </c>
      <c r="E19" s="6">
        <v>6</v>
      </c>
      <c r="F19" s="6">
        <v>3</v>
      </c>
      <c r="G19" s="6">
        <v>1</v>
      </c>
      <c r="H19" s="6">
        <v>1</v>
      </c>
      <c r="I19" s="8">
        <f t="shared" si="0"/>
        <v>11</v>
      </c>
    </row>
    <row r="20" spans="1:10" x14ac:dyDescent="0.25">
      <c r="A20" s="2">
        <v>14</v>
      </c>
      <c r="B20" s="3" t="s">
        <v>39</v>
      </c>
      <c r="C20" s="4" t="s">
        <v>38</v>
      </c>
      <c r="D20" s="9">
        <v>0</v>
      </c>
      <c r="E20" s="6">
        <v>3</v>
      </c>
      <c r="F20" s="6">
        <v>1</v>
      </c>
      <c r="G20" s="6">
        <v>1</v>
      </c>
      <c r="H20" s="6">
        <v>0</v>
      </c>
      <c r="I20" s="8">
        <f t="shared" si="0"/>
        <v>5</v>
      </c>
    </row>
    <row r="21" spans="1:10" x14ac:dyDescent="0.25">
      <c r="A21" s="2">
        <v>15</v>
      </c>
      <c r="B21" s="3" t="s">
        <v>41</v>
      </c>
      <c r="C21" s="4" t="s">
        <v>38</v>
      </c>
      <c r="D21" s="9">
        <v>20</v>
      </c>
      <c r="E21" s="6">
        <v>19</v>
      </c>
      <c r="F21" s="6">
        <v>8</v>
      </c>
      <c r="G21" s="6">
        <v>2</v>
      </c>
      <c r="H21" s="6">
        <v>2</v>
      </c>
      <c r="I21" s="8">
        <f t="shared" si="0"/>
        <v>31</v>
      </c>
    </row>
    <row r="22" spans="1:10" x14ac:dyDescent="0.25">
      <c r="A22" s="2">
        <v>16</v>
      </c>
      <c r="B22" s="3" t="s">
        <v>42</v>
      </c>
      <c r="C22" s="4" t="s">
        <v>43</v>
      </c>
      <c r="D22" s="9">
        <v>6</v>
      </c>
      <c r="E22" s="6">
        <v>7</v>
      </c>
      <c r="F22" s="6">
        <v>5</v>
      </c>
      <c r="G22" s="6">
        <v>1</v>
      </c>
      <c r="H22" s="6">
        <v>1</v>
      </c>
      <c r="I22" s="8">
        <f t="shared" si="0"/>
        <v>14</v>
      </c>
    </row>
    <row r="23" spans="1:10" x14ac:dyDescent="0.25">
      <c r="A23" s="2">
        <v>17</v>
      </c>
      <c r="B23" s="3" t="s">
        <v>44</v>
      </c>
      <c r="C23" s="4" t="s">
        <v>38</v>
      </c>
      <c r="D23" s="9">
        <v>6</v>
      </c>
      <c r="E23" s="6">
        <v>8</v>
      </c>
      <c r="F23" s="6">
        <v>2</v>
      </c>
      <c r="G23" s="6">
        <v>2</v>
      </c>
      <c r="H23" s="6">
        <v>1</v>
      </c>
      <c r="I23" s="8">
        <f t="shared" si="0"/>
        <v>13</v>
      </c>
    </row>
    <row r="24" spans="1:10" x14ac:dyDescent="0.25">
      <c r="A24" s="2">
        <v>18</v>
      </c>
      <c r="B24" s="3" t="s">
        <v>373</v>
      </c>
      <c r="C24" s="4" t="s">
        <v>38</v>
      </c>
      <c r="D24" s="9">
        <v>5</v>
      </c>
      <c r="E24" s="6">
        <v>6</v>
      </c>
      <c r="F24" s="6">
        <v>3</v>
      </c>
      <c r="G24" s="6">
        <v>1</v>
      </c>
      <c r="H24" s="6">
        <v>1</v>
      </c>
      <c r="I24" s="8">
        <v>7</v>
      </c>
    </row>
    <row r="25" spans="1:10" x14ac:dyDescent="0.25">
      <c r="A25" s="2"/>
      <c r="B25" s="3"/>
      <c r="C25" s="4"/>
      <c r="D25" s="9"/>
      <c r="E25" s="6"/>
      <c r="F25" s="6"/>
      <c r="G25" s="6"/>
      <c r="H25" s="6"/>
      <c r="I25" s="8"/>
    </row>
    <row r="26" spans="1:10" x14ac:dyDescent="0.25">
      <c r="A26" s="2"/>
      <c r="B26" s="2"/>
      <c r="C26" s="10" t="s">
        <v>45</v>
      </c>
      <c r="D26" s="5">
        <f>SUM(D7:D25)</f>
        <v>201</v>
      </c>
      <c r="E26" s="11">
        <f>SUM(E7:E25)</f>
        <v>194</v>
      </c>
      <c r="F26" s="11">
        <f>SUM(F7:F25)</f>
        <v>95</v>
      </c>
      <c r="G26" s="11">
        <f>SUM(G7:G25)</f>
        <v>30</v>
      </c>
      <c r="H26" s="11">
        <f>SUM(H7:H25)</f>
        <v>23</v>
      </c>
      <c r="I26" s="8">
        <f>SUM(E26:H26)</f>
        <v>342</v>
      </c>
    </row>
    <row r="27" spans="1:10" x14ac:dyDescent="0.25">
      <c r="A27" s="2"/>
      <c r="B27" s="2"/>
      <c r="C27" s="10"/>
      <c r="D27" s="5"/>
      <c r="E27" s="56"/>
      <c r="F27" s="56"/>
      <c r="G27" s="56"/>
      <c r="H27" s="56"/>
      <c r="I27" s="56"/>
    </row>
    <row r="28" spans="1:10" ht="15" customHeight="1" x14ac:dyDescent="0.25">
      <c r="A28" s="284" t="s">
        <v>46</v>
      </c>
      <c r="B28" s="285"/>
      <c r="C28" s="285"/>
      <c r="D28" s="285"/>
      <c r="E28" s="285"/>
      <c r="F28" s="285"/>
      <c r="G28" s="285"/>
      <c r="H28" s="285"/>
      <c r="I28" s="286"/>
      <c r="J28" s="146"/>
    </row>
    <row r="29" spans="1:10" ht="15" customHeight="1" x14ac:dyDescent="0.25">
      <c r="A29" s="287"/>
      <c r="B29" s="288"/>
      <c r="C29" s="288"/>
      <c r="D29" s="288"/>
      <c r="E29" s="288"/>
      <c r="F29" s="288"/>
      <c r="G29" s="288"/>
      <c r="H29" s="288"/>
      <c r="I29" s="289"/>
    </row>
    <row r="30" spans="1:10" x14ac:dyDescent="0.25">
      <c r="A30" s="2">
        <v>19</v>
      </c>
      <c r="B30" s="3" t="s">
        <v>47</v>
      </c>
      <c r="C30" s="4" t="s">
        <v>48</v>
      </c>
      <c r="D30" s="5">
        <v>800</v>
      </c>
      <c r="E30" s="6">
        <v>781</v>
      </c>
      <c r="F30" s="6">
        <v>486</v>
      </c>
      <c r="G30" s="6">
        <v>198</v>
      </c>
      <c r="H30" s="6">
        <v>98</v>
      </c>
      <c r="I30" s="8">
        <f t="shared" ref="I30:I61" si="1">SUM(E30:H30)</f>
        <v>1563</v>
      </c>
    </row>
    <row r="31" spans="1:10" x14ac:dyDescent="0.25">
      <c r="A31" s="2">
        <v>20</v>
      </c>
      <c r="B31" s="3" t="s">
        <v>49</v>
      </c>
      <c r="C31" s="4" t="s">
        <v>48</v>
      </c>
      <c r="D31" s="5">
        <v>35</v>
      </c>
      <c r="E31" s="6">
        <v>21</v>
      </c>
      <c r="F31" s="6">
        <v>12</v>
      </c>
      <c r="G31" s="6">
        <v>9</v>
      </c>
      <c r="H31" s="6">
        <v>6</v>
      </c>
      <c r="I31" s="8">
        <f t="shared" si="1"/>
        <v>48</v>
      </c>
    </row>
    <row r="32" spans="1:10" x14ac:dyDescent="0.25">
      <c r="A32" s="2">
        <v>21</v>
      </c>
      <c r="B32" s="3" t="s">
        <v>50</v>
      </c>
      <c r="C32" s="4" t="s">
        <v>48</v>
      </c>
      <c r="D32" s="5">
        <v>0</v>
      </c>
      <c r="E32" s="6">
        <v>17</v>
      </c>
      <c r="F32" s="6">
        <v>9</v>
      </c>
      <c r="G32" s="6">
        <v>6</v>
      </c>
      <c r="H32" s="6">
        <v>5</v>
      </c>
      <c r="I32" s="8">
        <f t="shared" si="1"/>
        <v>37</v>
      </c>
    </row>
    <row r="33" spans="1:9" x14ac:dyDescent="0.25">
      <c r="A33" s="2">
        <v>22</v>
      </c>
      <c r="B33" s="3" t="s">
        <v>51</v>
      </c>
      <c r="C33" s="4" t="s">
        <v>48</v>
      </c>
      <c r="D33" s="5">
        <v>20</v>
      </c>
      <c r="E33" s="6">
        <v>35</v>
      </c>
      <c r="F33" s="6">
        <v>16</v>
      </c>
      <c r="G33" s="6">
        <v>8</v>
      </c>
      <c r="H33" s="6">
        <v>5</v>
      </c>
      <c r="I33" s="8">
        <f t="shared" si="1"/>
        <v>64</v>
      </c>
    </row>
    <row r="34" spans="1:9" x14ac:dyDescent="0.25">
      <c r="A34" s="2">
        <v>23</v>
      </c>
      <c r="B34" s="3" t="s">
        <v>52</v>
      </c>
      <c r="C34" s="4" t="s">
        <v>53</v>
      </c>
      <c r="D34" s="5">
        <v>10</v>
      </c>
      <c r="E34" s="6">
        <v>20</v>
      </c>
      <c r="F34" s="6">
        <v>15</v>
      </c>
      <c r="G34" s="6">
        <v>5</v>
      </c>
      <c r="H34" s="6">
        <v>3</v>
      </c>
      <c r="I34" s="8">
        <f t="shared" si="1"/>
        <v>43</v>
      </c>
    </row>
    <row r="35" spans="1:9" ht="28.5" x14ac:dyDescent="0.25">
      <c r="A35" s="2">
        <v>24</v>
      </c>
      <c r="B35" s="3" t="s">
        <v>54</v>
      </c>
      <c r="C35" s="4" t="s">
        <v>55</v>
      </c>
      <c r="D35" s="5">
        <v>10</v>
      </c>
      <c r="E35" s="6">
        <v>11</v>
      </c>
      <c r="F35" s="6">
        <v>8</v>
      </c>
      <c r="G35" s="6">
        <v>6</v>
      </c>
      <c r="H35" s="6">
        <v>4</v>
      </c>
      <c r="I35" s="8">
        <f t="shared" si="1"/>
        <v>29</v>
      </c>
    </row>
    <row r="36" spans="1:9" x14ac:dyDescent="0.25">
      <c r="A36" s="2">
        <v>25</v>
      </c>
      <c r="B36" s="3" t="s">
        <v>56</v>
      </c>
      <c r="C36" s="4" t="s">
        <v>57</v>
      </c>
      <c r="D36" s="5">
        <v>15</v>
      </c>
      <c r="E36" s="6">
        <v>15</v>
      </c>
      <c r="F36" s="6">
        <v>9</v>
      </c>
      <c r="G36" s="6">
        <v>7</v>
      </c>
      <c r="H36" s="6">
        <v>2</v>
      </c>
      <c r="I36" s="8">
        <f t="shared" si="1"/>
        <v>33</v>
      </c>
    </row>
    <row r="37" spans="1:9" ht="28.5" x14ac:dyDescent="0.25">
      <c r="A37" s="2">
        <v>26</v>
      </c>
      <c r="B37" s="3" t="s">
        <v>58</v>
      </c>
      <c r="C37" s="4" t="s">
        <v>59</v>
      </c>
      <c r="D37" s="5">
        <v>15</v>
      </c>
      <c r="E37" s="6">
        <v>37</v>
      </c>
      <c r="F37" s="6">
        <v>6</v>
      </c>
      <c r="G37" s="6">
        <v>2</v>
      </c>
      <c r="H37" s="6">
        <v>2</v>
      </c>
      <c r="I37" s="8">
        <f t="shared" si="1"/>
        <v>47</v>
      </c>
    </row>
    <row r="38" spans="1:9" x14ac:dyDescent="0.25">
      <c r="A38" s="2">
        <v>27</v>
      </c>
      <c r="B38" s="3" t="s">
        <v>60</v>
      </c>
      <c r="C38" s="4" t="s">
        <v>61</v>
      </c>
      <c r="D38" s="5">
        <v>0</v>
      </c>
      <c r="E38" s="6">
        <v>17</v>
      </c>
      <c r="F38" s="6">
        <v>3</v>
      </c>
      <c r="G38" s="6">
        <v>1</v>
      </c>
      <c r="H38" s="6">
        <v>1</v>
      </c>
      <c r="I38" s="8">
        <f t="shared" si="1"/>
        <v>22</v>
      </c>
    </row>
    <row r="39" spans="1:9" x14ac:dyDescent="0.25">
      <c r="A39" s="2">
        <v>28</v>
      </c>
      <c r="B39" s="3" t="s">
        <v>62</v>
      </c>
      <c r="C39" s="4" t="s">
        <v>63</v>
      </c>
      <c r="D39" s="5">
        <v>5</v>
      </c>
      <c r="E39" s="6">
        <v>12</v>
      </c>
      <c r="F39" s="6">
        <v>3</v>
      </c>
      <c r="G39" s="6">
        <v>2</v>
      </c>
      <c r="H39" s="6">
        <v>1</v>
      </c>
      <c r="I39" s="8">
        <f t="shared" si="1"/>
        <v>18</v>
      </c>
    </row>
    <row r="40" spans="1:9" x14ac:dyDescent="0.25">
      <c r="A40" s="2">
        <v>29</v>
      </c>
      <c r="B40" s="3" t="s">
        <v>64</v>
      </c>
      <c r="C40" s="4" t="s">
        <v>63</v>
      </c>
      <c r="D40" s="5">
        <v>10</v>
      </c>
      <c r="E40" s="6">
        <v>17</v>
      </c>
      <c r="F40" s="6">
        <v>14</v>
      </c>
      <c r="G40" s="6">
        <v>1</v>
      </c>
      <c r="H40" s="6">
        <v>2</v>
      </c>
      <c r="I40" s="8">
        <f t="shared" si="1"/>
        <v>34</v>
      </c>
    </row>
    <row r="41" spans="1:9" x14ac:dyDescent="0.25">
      <c r="A41" s="2">
        <v>30</v>
      </c>
      <c r="B41" s="3" t="s">
        <v>65</v>
      </c>
      <c r="C41" s="4" t="s">
        <v>66</v>
      </c>
      <c r="D41" s="5">
        <v>50</v>
      </c>
      <c r="E41" s="6">
        <v>38</v>
      </c>
      <c r="F41" s="6">
        <v>28</v>
      </c>
      <c r="G41" s="6">
        <v>19</v>
      </c>
      <c r="H41" s="6">
        <v>6</v>
      </c>
      <c r="I41" s="8">
        <f t="shared" si="1"/>
        <v>91</v>
      </c>
    </row>
    <row r="42" spans="1:9" x14ac:dyDescent="0.25">
      <c r="A42" s="2">
        <v>31</v>
      </c>
      <c r="B42" s="3" t="s">
        <v>67</v>
      </c>
      <c r="C42" s="4" t="s">
        <v>53</v>
      </c>
      <c r="D42" s="5">
        <v>0</v>
      </c>
      <c r="E42" s="6">
        <v>12</v>
      </c>
      <c r="F42" s="6">
        <v>2</v>
      </c>
      <c r="G42" s="6">
        <v>2</v>
      </c>
      <c r="H42" s="6">
        <v>1</v>
      </c>
      <c r="I42" s="8">
        <f t="shared" si="1"/>
        <v>17</v>
      </c>
    </row>
    <row r="43" spans="1:9" ht="28.5" x14ac:dyDescent="0.25">
      <c r="A43" s="2">
        <v>32</v>
      </c>
      <c r="B43" s="3" t="s">
        <v>68</v>
      </c>
      <c r="C43" s="4" t="s">
        <v>69</v>
      </c>
      <c r="D43" s="5">
        <v>15</v>
      </c>
      <c r="E43" s="6">
        <v>26</v>
      </c>
      <c r="F43" s="6">
        <v>19</v>
      </c>
      <c r="G43" s="6">
        <v>1</v>
      </c>
      <c r="H43" s="6">
        <v>1</v>
      </c>
      <c r="I43" s="8">
        <f t="shared" si="1"/>
        <v>47</v>
      </c>
    </row>
    <row r="44" spans="1:9" x14ac:dyDescent="0.25">
      <c r="A44" s="2">
        <v>33</v>
      </c>
      <c r="B44" s="3" t="s">
        <v>15</v>
      </c>
      <c r="C44" s="4" t="s">
        <v>71</v>
      </c>
      <c r="D44" s="5">
        <v>10</v>
      </c>
      <c r="E44" s="6">
        <v>33</v>
      </c>
      <c r="F44" s="6">
        <v>18</v>
      </c>
      <c r="G44" s="6">
        <v>9</v>
      </c>
      <c r="H44" s="6">
        <v>5</v>
      </c>
      <c r="I44" s="8">
        <f t="shared" si="1"/>
        <v>65</v>
      </c>
    </row>
    <row r="45" spans="1:9" x14ac:dyDescent="0.25">
      <c r="A45" s="2">
        <v>34</v>
      </c>
      <c r="B45" s="3" t="s">
        <v>72</v>
      </c>
      <c r="C45" s="4" t="s">
        <v>73</v>
      </c>
      <c r="D45" s="5">
        <v>15</v>
      </c>
      <c r="E45" s="6">
        <v>32</v>
      </c>
      <c r="F45" s="6">
        <v>8</v>
      </c>
      <c r="G45" s="6">
        <v>2</v>
      </c>
      <c r="H45" s="6">
        <v>1</v>
      </c>
      <c r="I45" s="8">
        <f t="shared" si="1"/>
        <v>43</v>
      </c>
    </row>
    <row r="46" spans="1:9" x14ac:dyDescent="0.25">
      <c r="A46" s="2">
        <v>35</v>
      </c>
      <c r="B46" s="3" t="s">
        <v>374</v>
      </c>
      <c r="C46" s="4" t="s">
        <v>344</v>
      </c>
      <c r="D46" s="9">
        <v>15</v>
      </c>
      <c r="E46" s="6">
        <v>12</v>
      </c>
      <c r="F46" s="6">
        <v>5</v>
      </c>
      <c r="G46" s="6">
        <v>2</v>
      </c>
      <c r="H46" s="6">
        <v>1</v>
      </c>
      <c r="I46" s="8">
        <f t="shared" si="1"/>
        <v>20</v>
      </c>
    </row>
    <row r="47" spans="1:9" x14ac:dyDescent="0.25">
      <c r="A47" s="2">
        <v>36</v>
      </c>
      <c r="B47" s="3" t="s">
        <v>75</v>
      </c>
      <c r="C47" s="4" t="s">
        <v>76</v>
      </c>
      <c r="D47" s="9">
        <v>0</v>
      </c>
      <c r="E47" s="6">
        <v>14</v>
      </c>
      <c r="F47" s="6">
        <v>4</v>
      </c>
      <c r="G47" s="6">
        <v>2</v>
      </c>
      <c r="H47" s="6">
        <v>1</v>
      </c>
      <c r="I47" s="8">
        <f t="shared" si="1"/>
        <v>21</v>
      </c>
    </row>
    <row r="48" spans="1:9" x14ac:dyDescent="0.25">
      <c r="A48" s="2">
        <v>37</v>
      </c>
      <c r="B48" s="3" t="s">
        <v>77</v>
      </c>
      <c r="C48" s="4" t="s">
        <v>78</v>
      </c>
      <c r="D48" s="5">
        <v>10</v>
      </c>
      <c r="E48" s="6">
        <v>9</v>
      </c>
      <c r="F48" s="6">
        <v>6</v>
      </c>
      <c r="G48" s="6">
        <v>5</v>
      </c>
      <c r="H48" s="6">
        <v>3</v>
      </c>
      <c r="I48" s="8">
        <f t="shared" si="1"/>
        <v>23</v>
      </c>
    </row>
    <row r="49" spans="1:9" x14ac:dyDescent="0.25">
      <c r="A49" s="2">
        <v>38</v>
      </c>
      <c r="B49" s="3" t="s">
        <v>79</v>
      </c>
      <c r="C49" s="4" t="s">
        <v>78</v>
      </c>
      <c r="D49" s="5">
        <v>5</v>
      </c>
      <c r="E49" s="6">
        <v>5</v>
      </c>
      <c r="F49" s="6">
        <v>3</v>
      </c>
      <c r="G49" s="6">
        <v>2</v>
      </c>
      <c r="H49" s="6">
        <v>1</v>
      </c>
      <c r="I49" s="8">
        <f t="shared" si="1"/>
        <v>11</v>
      </c>
    </row>
    <row r="50" spans="1:9" x14ac:dyDescent="0.25">
      <c r="A50" s="2">
        <v>39</v>
      </c>
      <c r="B50" s="3" t="s">
        <v>80</v>
      </c>
      <c r="C50" s="4" t="s">
        <v>78</v>
      </c>
      <c r="D50" s="5">
        <v>15</v>
      </c>
      <c r="E50" s="6">
        <v>11</v>
      </c>
      <c r="F50" s="6">
        <v>9</v>
      </c>
      <c r="G50" s="6">
        <v>6</v>
      </c>
      <c r="H50" s="6">
        <v>3</v>
      </c>
      <c r="I50" s="8">
        <f t="shared" si="1"/>
        <v>29</v>
      </c>
    </row>
    <row r="51" spans="1:9" x14ac:dyDescent="0.25">
      <c r="A51" s="2">
        <v>40</v>
      </c>
      <c r="B51" s="3" t="s">
        <v>81</v>
      </c>
      <c r="C51" s="4" t="s">
        <v>78</v>
      </c>
      <c r="D51" s="5">
        <v>0</v>
      </c>
      <c r="E51" s="6">
        <v>12</v>
      </c>
      <c r="F51" s="6">
        <v>1</v>
      </c>
      <c r="G51" s="6">
        <v>1</v>
      </c>
      <c r="H51" s="6">
        <v>1</v>
      </c>
      <c r="I51" s="8">
        <f t="shared" si="1"/>
        <v>15</v>
      </c>
    </row>
    <row r="52" spans="1:9" x14ac:dyDescent="0.25">
      <c r="A52" s="2">
        <v>41</v>
      </c>
      <c r="B52" s="3" t="s">
        <v>82</v>
      </c>
      <c r="C52" s="4" t="s">
        <v>78</v>
      </c>
      <c r="D52" s="5">
        <v>10</v>
      </c>
      <c r="E52" s="6">
        <v>9</v>
      </c>
      <c r="F52" s="6">
        <v>6</v>
      </c>
      <c r="G52" s="6">
        <v>4</v>
      </c>
      <c r="H52" s="6">
        <v>3</v>
      </c>
      <c r="I52" s="8">
        <f t="shared" si="1"/>
        <v>22</v>
      </c>
    </row>
    <row r="53" spans="1:9" x14ac:dyDescent="0.25">
      <c r="A53" s="2">
        <v>42</v>
      </c>
      <c r="B53" s="3" t="s">
        <v>83</v>
      </c>
      <c r="C53" s="4" t="s">
        <v>78</v>
      </c>
      <c r="D53" s="5">
        <v>70</v>
      </c>
      <c r="E53" s="6">
        <v>39</v>
      </c>
      <c r="F53" s="6">
        <v>25</v>
      </c>
      <c r="G53" s="6">
        <v>17</v>
      </c>
      <c r="H53" s="6">
        <v>9</v>
      </c>
      <c r="I53" s="8">
        <f t="shared" si="1"/>
        <v>90</v>
      </c>
    </row>
    <row r="54" spans="1:9" x14ac:dyDescent="0.25">
      <c r="A54" s="2">
        <v>43</v>
      </c>
      <c r="B54" s="3" t="s">
        <v>84</v>
      </c>
      <c r="C54" s="4" t="s">
        <v>85</v>
      </c>
      <c r="D54" s="5">
        <v>1</v>
      </c>
      <c r="E54" s="6">
        <v>5</v>
      </c>
      <c r="F54" s="6">
        <v>3</v>
      </c>
      <c r="G54" s="6">
        <v>1</v>
      </c>
      <c r="H54" s="6">
        <v>2</v>
      </c>
      <c r="I54" s="8">
        <f t="shared" si="1"/>
        <v>11</v>
      </c>
    </row>
    <row r="55" spans="1:9" x14ac:dyDescent="0.25">
      <c r="A55" s="2">
        <v>44</v>
      </c>
      <c r="B55" s="3" t="s">
        <v>86</v>
      </c>
      <c r="C55" s="4" t="s">
        <v>87</v>
      </c>
      <c r="D55" s="5">
        <v>4</v>
      </c>
      <c r="E55" s="6">
        <v>9</v>
      </c>
      <c r="F55" s="6">
        <v>5</v>
      </c>
      <c r="G55" s="6">
        <v>3</v>
      </c>
      <c r="H55" s="6">
        <v>2</v>
      </c>
      <c r="I55" s="8">
        <f t="shared" si="1"/>
        <v>19</v>
      </c>
    </row>
    <row r="56" spans="1:9" x14ac:dyDescent="0.25">
      <c r="A56" s="2">
        <v>45</v>
      </c>
      <c r="B56" s="3" t="s">
        <v>88</v>
      </c>
      <c r="C56" s="4" t="s">
        <v>89</v>
      </c>
      <c r="D56" s="19" t="s">
        <v>90</v>
      </c>
      <c r="E56" s="6">
        <v>5</v>
      </c>
      <c r="F56" s="6">
        <v>2</v>
      </c>
      <c r="G56" s="6">
        <v>1</v>
      </c>
      <c r="H56" s="6">
        <v>1</v>
      </c>
      <c r="I56" s="8">
        <f t="shared" si="1"/>
        <v>9</v>
      </c>
    </row>
    <row r="57" spans="1:9" x14ac:dyDescent="0.25">
      <c r="A57" s="2">
        <v>46</v>
      </c>
      <c r="B57" s="3" t="s">
        <v>345</v>
      </c>
      <c r="C57" s="4" t="s">
        <v>92</v>
      </c>
      <c r="D57" s="5">
        <v>100</v>
      </c>
      <c r="E57" s="6">
        <v>57</v>
      </c>
      <c r="F57" s="6">
        <v>32</v>
      </c>
      <c r="G57" s="6">
        <v>18</v>
      </c>
      <c r="H57" s="6">
        <v>11</v>
      </c>
      <c r="I57" s="8">
        <f t="shared" si="1"/>
        <v>118</v>
      </c>
    </row>
    <row r="58" spans="1:9" x14ac:dyDescent="0.25">
      <c r="A58" s="2">
        <v>47</v>
      </c>
      <c r="B58" s="3" t="s">
        <v>93</v>
      </c>
      <c r="C58" s="4" t="s">
        <v>78</v>
      </c>
      <c r="D58" s="5">
        <v>10</v>
      </c>
      <c r="E58" s="6">
        <v>9</v>
      </c>
      <c r="F58" s="6">
        <v>6</v>
      </c>
      <c r="G58" s="6">
        <v>4</v>
      </c>
      <c r="H58" s="6">
        <v>3</v>
      </c>
      <c r="I58" s="8">
        <f t="shared" si="1"/>
        <v>22</v>
      </c>
    </row>
    <row r="59" spans="1:9" x14ac:dyDescent="0.25">
      <c r="A59" s="2">
        <v>48</v>
      </c>
      <c r="B59" s="3" t="s">
        <v>94</v>
      </c>
      <c r="C59" s="4" t="s">
        <v>95</v>
      </c>
      <c r="D59" s="5">
        <v>0</v>
      </c>
      <c r="E59" s="6">
        <v>6</v>
      </c>
      <c r="F59" s="6">
        <v>5</v>
      </c>
      <c r="G59" s="6">
        <v>3</v>
      </c>
      <c r="H59" s="6">
        <v>4</v>
      </c>
      <c r="I59" s="8">
        <f t="shared" si="1"/>
        <v>18</v>
      </c>
    </row>
    <row r="60" spans="1:9" x14ac:dyDescent="0.25">
      <c r="A60" s="2">
        <v>49</v>
      </c>
      <c r="B60" s="3" t="s">
        <v>125</v>
      </c>
      <c r="C60" s="4" t="s">
        <v>359</v>
      </c>
      <c r="D60" s="5">
        <v>10</v>
      </c>
      <c r="E60" s="6">
        <v>11</v>
      </c>
      <c r="F60" s="6">
        <v>8</v>
      </c>
      <c r="G60" s="6">
        <v>6</v>
      </c>
      <c r="H60" s="6">
        <v>5</v>
      </c>
      <c r="I60" s="8">
        <f t="shared" si="1"/>
        <v>30</v>
      </c>
    </row>
    <row r="61" spans="1:9" x14ac:dyDescent="0.25">
      <c r="A61" s="2">
        <v>50</v>
      </c>
      <c r="B61" s="3" t="s">
        <v>98</v>
      </c>
      <c r="C61" s="4" t="s">
        <v>78</v>
      </c>
      <c r="D61" s="5">
        <v>10</v>
      </c>
      <c r="E61" s="6">
        <v>9</v>
      </c>
      <c r="F61" s="6">
        <v>7</v>
      </c>
      <c r="G61" s="6">
        <v>5</v>
      </c>
      <c r="H61" s="6">
        <v>4</v>
      </c>
      <c r="I61" s="8">
        <f t="shared" si="1"/>
        <v>25</v>
      </c>
    </row>
    <row r="62" spans="1:9" ht="15.75" x14ac:dyDescent="0.25">
      <c r="A62" s="2">
        <v>51</v>
      </c>
      <c r="B62" s="20" t="s">
        <v>99</v>
      </c>
      <c r="C62" s="4" t="s">
        <v>100</v>
      </c>
      <c r="D62" s="5">
        <v>0</v>
      </c>
      <c r="E62" s="6">
        <v>9</v>
      </c>
      <c r="F62" s="6">
        <v>6</v>
      </c>
      <c r="G62" s="6">
        <v>4</v>
      </c>
      <c r="H62" s="6">
        <v>3</v>
      </c>
      <c r="I62" s="8">
        <f t="shared" ref="I62:I93" si="2">SUM(E62:H62)</f>
        <v>22</v>
      </c>
    </row>
    <row r="63" spans="1:9" x14ac:dyDescent="0.25">
      <c r="A63" s="2">
        <v>52</v>
      </c>
      <c r="B63" s="3" t="s">
        <v>101</v>
      </c>
      <c r="C63" s="4" t="s">
        <v>78</v>
      </c>
      <c r="D63" s="5">
        <v>15</v>
      </c>
      <c r="E63" s="6">
        <v>11</v>
      </c>
      <c r="F63" s="6">
        <v>9</v>
      </c>
      <c r="G63" s="6">
        <v>6</v>
      </c>
      <c r="H63" s="6">
        <v>5</v>
      </c>
      <c r="I63" s="8">
        <f t="shared" si="2"/>
        <v>31</v>
      </c>
    </row>
    <row r="64" spans="1:9" x14ac:dyDescent="0.25">
      <c r="A64" s="2">
        <v>53</v>
      </c>
      <c r="B64" s="3" t="s">
        <v>102</v>
      </c>
      <c r="C64" s="4" t="s">
        <v>78</v>
      </c>
      <c r="D64" s="5">
        <v>0</v>
      </c>
      <c r="E64" s="6">
        <v>5</v>
      </c>
      <c r="F64" s="6">
        <v>3</v>
      </c>
      <c r="G64" s="6">
        <v>1</v>
      </c>
      <c r="H64" s="6">
        <v>1</v>
      </c>
      <c r="I64" s="8">
        <f t="shared" si="2"/>
        <v>10</v>
      </c>
    </row>
    <row r="65" spans="1:9" x14ac:dyDescent="0.25">
      <c r="A65" s="2">
        <v>54</v>
      </c>
      <c r="B65" s="3" t="s">
        <v>103</v>
      </c>
      <c r="C65" s="4" t="s">
        <v>104</v>
      </c>
      <c r="D65" s="5">
        <v>10</v>
      </c>
      <c r="E65" s="6">
        <v>8</v>
      </c>
      <c r="F65" s="6">
        <v>4</v>
      </c>
      <c r="G65" s="6">
        <v>1</v>
      </c>
      <c r="H65" s="6">
        <v>1</v>
      </c>
      <c r="I65" s="8">
        <f t="shared" si="2"/>
        <v>14</v>
      </c>
    </row>
    <row r="66" spans="1:9" x14ac:dyDescent="0.25">
      <c r="A66" s="2">
        <v>55</v>
      </c>
      <c r="B66" s="3" t="s">
        <v>105</v>
      </c>
      <c r="C66" s="4" t="s">
        <v>97</v>
      </c>
      <c r="D66" s="5">
        <v>10</v>
      </c>
      <c r="E66" s="6">
        <v>9</v>
      </c>
      <c r="F66" s="6">
        <v>6</v>
      </c>
      <c r="G66" s="6">
        <v>6</v>
      </c>
      <c r="H66" s="6">
        <v>5</v>
      </c>
      <c r="I66" s="8">
        <f t="shared" si="2"/>
        <v>26</v>
      </c>
    </row>
    <row r="67" spans="1:9" x14ac:dyDescent="0.25">
      <c r="A67" s="2">
        <v>56</v>
      </c>
      <c r="B67" s="3" t="s">
        <v>106</v>
      </c>
      <c r="C67" s="4" t="s">
        <v>104</v>
      </c>
      <c r="D67" s="5">
        <v>0</v>
      </c>
      <c r="E67" s="6">
        <v>15</v>
      </c>
      <c r="F67" s="6">
        <v>3</v>
      </c>
      <c r="G67" s="6">
        <v>1</v>
      </c>
      <c r="H67" s="6">
        <v>1</v>
      </c>
      <c r="I67" s="8">
        <f t="shared" si="2"/>
        <v>20</v>
      </c>
    </row>
    <row r="68" spans="1:9" x14ac:dyDescent="0.25">
      <c r="A68" s="2">
        <v>57</v>
      </c>
      <c r="B68" s="3" t="s">
        <v>107</v>
      </c>
      <c r="C68" s="4" t="s">
        <v>108</v>
      </c>
      <c r="D68" s="5">
        <v>10</v>
      </c>
      <c r="E68" s="6">
        <v>9</v>
      </c>
      <c r="F68" s="6">
        <v>5</v>
      </c>
      <c r="G68" s="6">
        <v>2</v>
      </c>
      <c r="H68" s="6">
        <v>3</v>
      </c>
      <c r="I68" s="8">
        <f t="shared" si="2"/>
        <v>19</v>
      </c>
    </row>
    <row r="69" spans="1:9" x14ac:dyDescent="0.25">
      <c r="A69" s="2">
        <v>58</v>
      </c>
      <c r="B69" s="3" t="s">
        <v>109</v>
      </c>
      <c r="C69" s="4" t="s">
        <v>110</v>
      </c>
      <c r="D69" s="5">
        <v>15</v>
      </c>
      <c r="E69" s="6">
        <v>12</v>
      </c>
      <c r="F69" s="6">
        <v>9</v>
      </c>
      <c r="G69" s="6">
        <v>7</v>
      </c>
      <c r="H69" s="6">
        <v>5</v>
      </c>
      <c r="I69" s="8">
        <f t="shared" si="2"/>
        <v>33</v>
      </c>
    </row>
    <row r="70" spans="1:9" x14ac:dyDescent="0.25">
      <c r="A70" s="2">
        <v>59</v>
      </c>
      <c r="B70" s="3" t="s">
        <v>111</v>
      </c>
      <c r="C70" s="4"/>
      <c r="D70" s="5">
        <v>0</v>
      </c>
      <c r="E70" s="6">
        <v>5</v>
      </c>
      <c r="F70" s="6">
        <v>3</v>
      </c>
      <c r="G70" s="6">
        <v>2</v>
      </c>
      <c r="H70" s="6">
        <v>2</v>
      </c>
      <c r="I70" s="8">
        <f t="shared" si="2"/>
        <v>12</v>
      </c>
    </row>
    <row r="71" spans="1:9" x14ac:dyDescent="0.25">
      <c r="A71" s="2">
        <v>60</v>
      </c>
      <c r="B71" s="3" t="s">
        <v>112</v>
      </c>
      <c r="C71" s="4" t="s">
        <v>104</v>
      </c>
      <c r="D71" s="5">
        <v>6</v>
      </c>
      <c r="E71" s="6">
        <v>9</v>
      </c>
      <c r="F71" s="6">
        <v>6</v>
      </c>
      <c r="G71" s="6">
        <v>4</v>
      </c>
      <c r="H71" s="6">
        <v>3</v>
      </c>
      <c r="I71" s="8">
        <f t="shared" si="2"/>
        <v>22</v>
      </c>
    </row>
    <row r="72" spans="1:9" x14ac:dyDescent="0.25">
      <c r="A72" s="2">
        <v>61</v>
      </c>
      <c r="B72" s="3" t="s">
        <v>113</v>
      </c>
      <c r="C72" s="4" t="s">
        <v>114</v>
      </c>
      <c r="D72" s="5">
        <v>0</v>
      </c>
      <c r="E72" s="6">
        <v>5</v>
      </c>
      <c r="F72" s="6">
        <v>2</v>
      </c>
      <c r="G72" s="6">
        <v>1</v>
      </c>
      <c r="H72" s="6">
        <v>1</v>
      </c>
      <c r="I72" s="8">
        <f t="shared" si="2"/>
        <v>9</v>
      </c>
    </row>
    <row r="73" spans="1:9" x14ac:dyDescent="0.25">
      <c r="A73" s="2">
        <v>62</v>
      </c>
      <c r="B73" s="3" t="s">
        <v>115</v>
      </c>
      <c r="C73" s="4" t="s">
        <v>116</v>
      </c>
      <c r="D73" s="19" t="s">
        <v>90</v>
      </c>
      <c r="E73" s="6">
        <v>8</v>
      </c>
      <c r="F73" s="6">
        <v>5</v>
      </c>
      <c r="G73" s="6">
        <v>2</v>
      </c>
      <c r="H73" s="6">
        <v>1</v>
      </c>
      <c r="I73" s="8">
        <f t="shared" si="2"/>
        <v>16</v>
      </c>
    </row>
    <row r="74" spans="1:9" x14ac:dyDescent="0.25">
      <c r="A74" s="2">
        <v>63</v>
      </c>
      <c r="B74" s="3" t="s">
        <v>117</v>
      </c>
      <c r="C74" s="4" t="s">
        <v>118</v>
      </c>
      <c r="D74" s="5">
        <v>10</v>
      </c>
      <c r="E74" s="6">
        <v>9</v>
      </c>
      <c r="F74" s="6">
        <v>6</v>
      </c>
      <c r="G74" s="6">
        <v>4</v>
      </c>
      <c r="H74" s="6">
        <v>3</v>
      </c>
      <c r="I74" s="8">
        <f t="shared" si="2"/>
        <v>22</v>
      </c>
    </row>
    <row r="75" spans="1:9" x14ac:dyDescent="0.25">
      <c r="A75" s="2">
        <v>64</v>
      </c>
      <c r="B75" s="3" t="s">
        <v>119</v>
      </c>
      <c r="C75" s="4" t="s">
        <v>118</v>
      </c>
      <c r="D75" s="5">
        <v>10</v>
      </c>
      <c r="E75" s="6">
        <v>12</v>
      </c>
      <c r="F75" s="6">
        <v>9</v>
      </c>
      <c r="G75" s="6">
        <v>6</v>
      </c>
      <c r="H75" s="6">
        <v>3</v>
      </c>
      <c r="I75" s="8">
        <f t="shared" si="2"/>
        <v>30</v>
      </c>
    </row>
    <row r="76" spans="1:9" x14ac:dyDescent="0.25">
      <c r="A76" s="2">
        <v>65</v>
      </c>
      <c r="B76" s="3" t="s">
        <v>120</v>
      </c>
      <c r="C76" s="4" t="s">
        <v>121</v>
      </c>
      <c r="D76" s="5">
        <v>0</v>
      </c>
      <c r="E76" s="6">
        <v>6</v>
      </c>
      <c r="F76" s="6">
        <v>4</v>
      </c>
      <c r="G76" s="6">
        <v>3</v>
      </c>
      <c r="H76" s="6">
        <v>2</v>
      </c>
      <c r="I76" s="8">
        <f t="shared" si="2"/>
        <v>15</v>
      </c>
    </row>
    <row r="77" spans="1:9" x14ac:dyDescent="0.25">
      <c r="A77" s="2">
        <v>66</v>
      </c>
      <c r="B77" s="3" t="s">
        <v>122</v>
      </c>
      <c r="C77" s="4" t="s">
        <v>121</v>
      </c>
      <c r="D77" s="5">
        <v>10</v>
      </c>
      <c r="E77" s="6">
        <v>11</v>
      </c>
      <c r="F77" s="6">
        <v>8</v>
      </c>
      <c r="G77" s="6">
        <v>6</v>
      </c>
      <c r="H77" s="6">
        <v>4</v>
      </c>
      <c r="I77" s="8">
        <f t="shared" si="2"/>
        <v>29</v>
      </c>
    </row>
    <row r="78" spans="1:9" ht="28.5" x14ac:dyDescent="0.25">
      <c r="A78" s="2">
        <v>67</v>
      </c>
      <c r="B78" s="3" t="s">
        <v>123</v>
      </c>
      <c r="C78" s="4" t="s">
        <v>124</v>
      </c>
      <c r="D78" s="5">
        <v>10</v>
      </c>
      <c r="E78" s="6">
        <v>8</v>
      </c>
      <c r="F78" s="6">
        <v>6</v>
      </c>
      <c r="G78" s="6">
        <v>4</v>
      </c>
      <c r="H78" s="6">
        <v>3</v>
      </c>
      <c r="I78" s="8">
        <f t="shared" si="2"/>
        <v>21</v>
      </c>
    </row>
    <row r="79" spans="1:9" x14ac:dyDescent="0.25">
      <c r="A79" s="2">
        <v>68</v>
      </c>
      <c r="B79" s="3" t="s">
        <v>125</v>
      </c>
      <c r="C79" s="4" t="s">
        <v>126</v>
      </c>
      <c r="D79" s="5">
        <v>20</v>
      </c>
      <c r="E79" s="6">
        <v>32</v>
      </c>
      <c r="F79" s="6">
        <v>7</v>
      </c>
      <c r="G79" s="6">
        <v>6</v>
      </c>
      <c r="H79" s="6">
        <v>5</v>
      </c>
      <c r="I79" s="8">
        <f t="shared" si="2"/>
        <v>50</v>
      </c>
    </row>
    <row r="80" spans="1:9" x14ac:dyDescent="0.25">
      <c r="A80" s="2">
        <v>69</v>
      </c>
      <c r="B80" s="3" t="s">
        <v>127</v>
      </c>
      <c r="C80" s="4" t="s">
        <v>121</v>
      </c>
      <c r="D80" s="5">
        <v>0</v>
      </c>
      <c r="E80" s="6">
        <v>9</v>
      </c>
      <c r="F80" s="6">
        <v>6</v>
      </c>
      <c r="G80" s="6">
        <v>2</v>
      </c>
      <c r="H80" s="6">
        <v>1</v>
      </c>
      <c r="I80" s="8">
        <f t="shared" si="2"/>
        <v>18</v>
      </c>
    </row>
    <row r="81" spans="1:9" x14ac:dyDescent="0.25">
      <c r="A81" s="2">
        <v>70</v>
      </c>
      <c r="B81" s="3" t="s">
        <v>128</v>
      </c>
      <c r="C81" s="4" t="s">
        <v>129</v>
      </c>
      <c r="D81" s="5">
        <v>0</v>
      </c>
      <c r="E81" s="6">
        <v>5</v>
      </c>
      <c r="F81" s="6">
        <v>3</v>
      </c>
      <c r="G81" s="6">
        <v>1</v>
      </c>
      <c r="H81" s="6">
        <v>1</v>
      </c>
      <c r="I81" s="8">
        <f t="shared" si="2"/>
        <v>10</v>
      </c>
    </row>
    <row r="82" spans="1:9" x14ac:dyDescent="0.25">
      <c r="A82" s="2">
        <v>71</v>
      </c>
      <c r="B82" s="3" t="s">
        <v>130</v>
      </c>
      <c r="C82" s="4" t="s">
        <v>131</v>
      </c>
      <c r="D82" s="5">
        <v>50</v>
      </c>
      <c r="E82" s="6">
        <v>32</v>
      </c>
      <c r="F82" s="6">
        <v>21</v>
      </c>
      <c r="G82" s="6">
        <v>1</v>
      </c>
      <c r="H82" s="6">
        <v>1</v>
      </c>
      <c r="I82" s="8">
        <f t="shared" si="2"/>
        <v>55</v>
      </c>
    </row>
    <row r="83" spans="1:9" x14ac:dyDescent="0.25">
      <c r="A83" s="2">
        <v>72</v>
      </c>
      <c r="B83" s="3" t="s">
        <v>132</v>
      </c>
      <c r="C83" s="4" t="s">
        <v>131</v>
      </c>
      <c r="D83" s="5">
        <v>20</v>
      </c>
      <c r="E83" s="6">
        <v>16</v>
      </c>
      <c r="F83" s="6">
        <v>6</v>
      </c>
      <c r="G83" s="6">
        <v>4</v>
      </c>
      <c r="H83" s="6">
        <v>2</v>
      </c>
      <c r="I83" s="8">
        <f t="shared" si="2"/>
        <v>28</v>
      </c>
    </row>
    <row r="84" spans="1:9" x14ac:dyDescent="0.25">
      <c r="A84" s="2">
        <v>73</v>
      </c>
      <c r="B84" s="3" t="s">
        <v>133</v>
      </c>
      <c r="C84" s="4" t="s">
        <v>134</v>
      </c>
      <c r="D84" s="5">
        <v>70</v>
      </c>
      <c r="E84" s="6">
        <v>42</v>
      </c>
      <c r="F84" s="6">
        <v>32</v>
      </c>
      <c r="G84" s="6">
        <v>19</v>
      </c>
      <c r="H84" s="6">
        <v>9</v>
      </c>
      <c r="I84" s="8">
        <f t="shared" si="2"/>
        <v>102</v>
      </c>
    </row>
    <row r="85" spans="1:9" x14ac:dyDescent="0.25">
      <c r="A85" s="2">
        <v>74</v>
      </c>
      <c r="B85" s="3" t="s">
        <v>135</v>
      </c>
      <c r="C85" s="4" t="s">
        <v>346</v>
      </c>
      <c r="D85" s="5">
        <v>0</v>
      </c>
      <c r="E85" s="6">
        <v>6</v>
      </c>
      <c r="F85" s="6">
        <v>4</v>
      </c>
      <c r="G85" s="6">
        <v>3</v>
      </c>
      <c r="H85" s="5">
        <v>2</v>
      </c>
      <c r="I85" s="8">
        <f t="shared" si="2"/>
        <v>15</v>
      </c>
    </row>
    <row r="86" spans="1:9" x14ac:dyDescent="0.25">
      <c r="A86" s="2">
        <v>75</v>
      </c>
      <c r="B86" s="3" t="s">
        <v>137</v>
      </c>
      <c r="C86" s="4" t="s">
        <v>138</v>
      </c>
      <c r="D86" s="5">
        <v>0</v>
      </c>
      <c r="E86" s="6">
        <v>7</v>
      </c>
      <c r="F86" s="6">
        <v>4</v>
      </c>
      <c r="G86" s="6">
        <v>2</v>
      </c>
      <c r="H86" s="6">
        <v>1</v>
      </c>
      <c r="I86" s="8">
        <f t="shared" si="2"/>
        <v>14</v>
      </c>
    </row>
    <row r="87" spans="1:9" x14ac:dyDescent="0.25">
      <c r="A87" s="2">
        <v>76</v>
      </c>
      <c r="B87" s="3" t="s">
        <v>139</v>
      </c>
      <c r="C87" s="4" t="s">
        <v>140</v>
      </c>
      <c r="D87" s="5">
        <v>10</v>
      </c>
      <c r="E87" s="6">
        <v>8</v>
      </c>
      <c r="F87" s="6">
        <v>5</v>
      </c>
      <c r="G87" s="6">
        <v>2</v>
      </c>
      <c r="H87" s="6">
        <v>1</v>
      </c>
      <c r="I87" s="8">
        <f t="shared" si="2"/>
        <v>16</v>
      </c>
    </row>
    <row r="88" spans="1:9" x14ac:dyDescent="0.25">
      <c r="A88" s="2">
        <v>77</v>
      </c>
      <c r="B88" s="3" t="s">
        <v>141</v>
      </c>
      <c r="C88" s="4" t="s">
        <v>142</v>
      </c>
      <c r="D88" s="5">
        <v>50</v>
      </c>
      <c r="E88" s="6">
        <v>32</v>
      </c>
      <c r="F88" s="6">
        <v>13</v>
      </c>
      <c r="G88" s="6">
        <v>6</v>
      </c>
      <c r="H88" s="6">
        <v>3</v>
      </c>
      <c r="I88" s="8">
        <f t="shared" si="2"/>
        <v>54</v>
      </c>
    </row>
    <row r="89" spans="1:9" x14ac:dyDescent="0.25">
      <c r="A89" s="2">
        <v>78</v>
      </c>
      <c r="B89" s="3" t="s">
        <v>143</v>
      </c>
      <c r="C89" s="4" t="s">
        <v>144</v>
      </c>
      <c r="D89" s="5">
        <v>0</v>
      </c>
      <c r="E89" s="6">
        <v>5</v>
      </c>
      <c r="F89" s="6">
        <v>4</v>
      </c>
      <c r="G89" s="6">
        <v>2</v>
      </c>
      <c r="H89" s="6">
        <v>1</v>
      </c>
      <c r="I89" s="8">
        <f t="shared" si="2"/>
        <v>12</v>
      </c>
    </row>
    <row r="90" spans="1:9" x14ac:dyDescent="0.25">
      <c r="A90" s="2">
        <v>79</v>
      </c>
      <c r="B90" s="3" t="s">
        <v>145</v>
      </c>
      <c r="C90" s="4" t="s">
        <v>146</v>
      </c>
      <c r="D90" s="5">
        <v>10</v>
      </c>
      <c r="E90" s="6">
        <v>7</v>
      </c>
      <c r="F90" s="6">
        <v>6</v>
      </c>
      <c r="G90" s="6">
        <v>5</v>
      </c>
      <c r="H90" s="6">
        <v>3</v>
      </c>
      <c r="I90" s="8">
        <f t="shared" si="2"/>
        <v>21</v>
      </c>
    </row>
    <row r="91" spans="1:9" x14ac:dyDescent="0.25">
      <c r="A91" s="2">
        <v>80</v>
      </c>
      <c r="B91" s="3" t="s">
        <v>147</v>
      </c>
      <c r="C91" s="4" t="s">
        <v>148</v>
      </c>
      <c r="D91" s="5">
        <v>5</v>
      </c>
      <c r="E91" s="6">
        <v>5</v>
      </c>
      <c r="F91" s="6">
        <v>4</v>
      </c>
      <c r="G91" s="6">
        <v>2</v>
      </c>
      <c r="H91" s="6">
        <v>2</v>
      </c>
      <c r="I91" s="8">
        <f t="shared" si="2"/>
        <v>13</v>
      </c>
    </row>
    <row r="92" spans="1:9" x14ac:dyDescent="0.25">
      <c r="A92" s="2">
        <v>81</v>
      </c>
      <c r="B92" s="3" t="s">
        <v>149</v>
      </c>
      <c r="C92" s="4" t="s">
        <v>148</v>
      </c>
      <c r="D92" s="5">
        <v>15</v>
      </c>
      <c r="E92" s="6">
        <v>11</v>
      </c>
      <c r="F92" s="6">
        <v>5</v>
      </c>
      <c r="G92" s="6">
        <v>2</v>
      </c>
      <c r="H92" s="6">
        <v>1</v>
      </c>
      <c r="I92" s="8">
        <f t="shared" si="2"/>
        <v>19</v>
      </c>
    </row>
    <row r="93" spans="1:9" x14ac:dyDescent="0.25">
      <c r="A93" s="2">
        <v>82</v>
      </c>
      <c r="B93" s="3" t="s">
        <v>150</v>
      </c>
      <c r="C93" s="4" t="s">
        <v>151</v>
      </c>
      <c r="D93" s="5">
        <v>0</v>
      </c>
      <c r="E93" s="6">
        <v>5</v>
      </c>
      <c r="F93" s="6">
        <v>3</v>
      </c>
      <c r="G93" s="6">
        <v>1</v>
      </c>
      <c r="H93" s="6">
        <v>1</v>
      </c>
      <c r="I93" s="8">
        <f t="shared" si="2"/>
        <v>10</v>
      </c>
    </row>
    <row r="94" spans="1:9" x14ac:dyDescent="0.25">
      <c r="A94" s="2">
        <v>83</v>
      </c>
      <c r="B94" s="3" t="s">
        <v>152</v>
      </c>
      <c r="C94" s="4" t="s">
        <v>153</v>
      </c>
      <c r="D94" s="5">
        <v>10</v>
      </c>
      <c r="E94" s="6">
        <v>6</v>
      </c>
      <c r="F94" s="6">
        <v>5</v>
      </c>
      <c r="G94" s="6">
        <v>3</v>
      </c>
      <c r="H94" s="6">
        <v>2</v>
      </c>
      <c r="I94" s="8">
        <f t="shared" ref="I94:I104" si="3">SUM(E94:H94)</f>
        <v>16</v>
      </c>
    </row>
    <row r="95" spans="1:9" x14ac:dyDescent="0.25">
      <c r="A95" s="2">
        <v>84</v>
      </c>
      <c r="B95" s="3" t="s">
        <v>154</v>
      </c>
      <c r="C95" s="4" t="s">
        <v>151</v>
      </c>
      <c r="D95" s="5">
        <v>200</v>
      </c>
      <c r="E95" s="6">
        <v>195</v>
      </c>
      <c r="F95" s="6">
        <v>89</v>
      </c>
      <c r="G95" s="6">
        <v>56</v>
      </c>
      <c r="H95" s="6">
        <v>26</v>
      </c>
      <c r="I95" s="8">
        <f t="shared" si="3"/>
        <v>366</v>
      </c>
    </row>
    <row r="96" spans="1:9" x14ac:dyDescent="0.25">
      <c r="A96" s="2">
        <v>85</v>
      </c>
      <c r="B96" s="3" t="s">
        <v>155</v>
      </c>
      <c r="C96" s="4" t="s">
        <v>156</v>
      </c>
      <c r="D96" s="5">
        <v>15</v>
      </c>
      <c r="E96" s="6">
        <v>9</v>
      </c>
      <c r="F96" s="6">
        <v>6</v>
      </c>
      <c r="G96" s="6">
        <v>2</v>
      </c>
      <c r="H96" s="6">
        <v>2</v>
      </c>
      <c r="I96" s="8">
        <f t="shared" si="3"/>
        <v>19</v>
      </c>
    </row>
    <row r="97" spans="1:9" x14ac:dyDescent="0.25">
      <c r="A97" s="2">
        <v>86</v>
      </c>
      <c r="B97" s="3" t="s">
        <v>157</v>
      </c>
      <c r="C97" s="4" t="s">
        <v>158</v>
      </c>
      <c r="D97" s="5">
        <v>10</v>
      </c>
      <c r="E97" s="6">
        <v>7</v>
      </c>
      <c r="F97" s="6">
        <v>6</v>
      </c>
      <c r="G97" s="6">
        <v>5</v>
      </c>
      <c r="H97" s="6">
        <v>3</v>
      </c>
      <c r="I97" s="8">
        <f t="shared" si="3"/>
        <v>21</v>
      </c>
    </row>
    <row r="98" spans="1:9" x14ac:dyDescent="0.25">
      <c r="A98" s="2">
        <v>87</v>
      </c>
      <c r="B98" s="3" t="s">
        <v>159</v>
      </c>
      <c r="C98" s="4" t="s">
        <v>160</v>
      </c>
      <c r="D98" s="5">
        <v>10</v>
      </c>
      <c r="E98" s="6">
        <v>6</v>
      </c>
      <c r="F98" s="6">
        <v>5</v>
      </c>
      <c r="G98" s="6">
        <v>4</v>
      </c>
      <c r="H98" s="6">
        <v>2</v>
      </c>
      <c r="I98" s="8">
        <f t="shared" si="3"/>
        <v>17</v>
      </c>
    </row>
    <row r="99" spans="1:9" x14ac:dyDescent="0.25">
      <c r="A99" s="2">
        <v>88</v>
      </c>
      <c r="B99" s="3" t="s">
        <v>161</v>
      </c>
      <c r="C99" s="4" t="s">
        <v>162</v>
      </c>
      <c r="D99" s="5">
        <v>5</v>
      </c>
      <c r="E99" s="6">
        <v>5</v>
      </c>
      <c r="F99" s="6">
        <v>3</v>
      </c>
      <c r="G99" s="6">
        <v>1</v>
      </c>
      <c r="H99" s="6">
        <v>2</v>
      </c>
      <c r="I99" s="8">
        <f t="shared" si="3"/>
        <v>11</v>
      </c>
    </row>
    <row r="100" spans="1:9" x14ac:dyDescent="0.25">
      <c r="A100" s="2">
        <v>89</v>
      </c>
      <c r="B100" s="3" t="s">
        <v>165</v>
      </c>
      <c r="C100" s="4"/>
      <c r="D100" s="5">
        <v>0</v>
      </c>
      <c r="E100" s="6">
        <v>4</v>
      </c>
      <c r="F100" s="6">
        <v>3</v>
      </c>
      <c r="G100" s="6">
        <v>1</v>
      </c>
      <c r="H100" s="6">
        <v>1</v>
      </c>
      <c r="I100" s="8">
        <f t="shared" si="3"/>
        <v>9</v>
      </c>
    </row>
    <row r="101" spans="1:9" x14ac:dyDescent="0.25">
      <c r="A101" s="2">
        <v>90</v>
      </c>
      <c r="B101" s="3" t="s">
        <v>166</v>
      </c>
      <c r="C101" s="4"/>
      <c r="D101" s="5">
        <v>10</v>
      </c>
      <c r="E101" s="6">
        <v>5</v>
      </c>
      <c r="F101" s="6">
        <v>3</v>
      </c>
      <c r="G101" s="6">
        <v>1</v>
      </c>
      <c r="H101" s="6">
        <v>1</v>
      </c>
      <c r="I101" s="8">
        <f t="shared" si="3"/>
        <v>10</v>
      </c>
    </row>
    <row r="102" spans="1:9" x14ac:dyDescent="0.25">
      <c r="A102" s="2">
        <v>91</v>
      </c>
      <c r="B102" s="3" t="s">
        <v>375</v>
      </c>
      <c r="C102" s="4"/>
      <c r="D102" s="5">
        <v>10</v>
      </c>
      <c r="E102" s="6">
        <v>6</v>
      </c>
      <c r="F102" s="6">
        <v>4</v>
      </c>
      <c r="G102" s="6">
        <v>2</v>
      </c>
      <c r="H102" s="6">
        <v>2</v>
      </c>
      <c r="I102" s="8">
        <f t="shared" si="3"/>
        <v>14</v>
      </c>
    </row>
    <row r="103" spans="1:9" x14ac:dyDescent="0.25">
      <c r="A103" s="2">
        <v>92</v>
      </c>
      <c r="B103" s="3" t="s">
        <v>167</v>
      </c>
      <c r="C103" s="4"/>
      <c r="D103" s="5">
        <v>0</v>
      </c>
      <c r="E103" s="6">
        <v>6</v>
      </c>
      <c r="F103" s="6">
        <v>3</v>
      </c>
      <c r="G103" s="6">
        <v>0</v>
      </c>
      <c r="H103" s="6">
        <v>2</v>
      </c>
      <c r="I103" s="8">
        <f t="shared" si="3"/>
        <v>11</v>
      </c>
    </row>
    <row r="104" spans="1:9" x14ac:dyDescent="0.25">
      <c r="A104" s="2">
        <v>93</v>
      </c>
      <c r="B104" s="3" t="s">
        <v>347</v>
      </c>
      <c r="C104" s="4"/>
      <c r="D104" s="5">
        <v>10</v>
      </c>
      <c r="E104" s="6">
        <v>8</v>
      </c>
      <c r="F104" s="6">
        <v>2</v>
      </c>
      <c r="G104" s="6">
        <v>1</v>
      </c>
      <c r="H104" s="6">
        <v>1</v>
      </c>
      <c r="I104" s="8">
        <f t="shared" si="3"/>
        <v>12</v>
      </c>
    </row>
    <row r="105" spans="1:9" x14ac:dyDescent="0.25">
      <c r="A105" s="2"/>
      <c r="B105" s="3"/>
      <c r="C105" s="10" t="s">
        <v>45</v>
      </c>
      <c r="D105" s="24">
        <f t="shared" ref="D105:I105" si="4">SUM(D30:D104)</f>
        <v>1906</v>
      </c>
      <c r="E105" s="25">
        <f t="shared" si="4"/>
        <v>1976</v>
      </c>
      <c r="F105" s="25">
        <f t="shared" si="4"/>
        <v>1129</v>
      </c>
      <c r="G105" s="25">
        <f t="shared" si="4"/>
        <v>552</v>
      </c>
      <c r="H105" s="25">
        <f t="shared" si="4"/>
        <v>321</v>
      </c>
      <c r="I105" s="26">
        <f t="shared" si="4"/>
        <v>3978</v>
      </c>
    </row>
    <row r="106" spans="1:9" x14ac:dyDescent="0.25">
      <c r="A106" s="87"/>
      <c r="B106" s="87"/>
      <c r="C106" s="87"/>
      <c r="D106" s="87"/>
      <c r="E106" s="87"/>
      <c r="F106" s="87"/>
      <c r="G106" s="87"/>
      <c r="H106" s="87"/>
      <c r="I106" s="87"/>
    </row>
    <row r="107" spans="1:9" ht="15" customHeight="1" x14ac:dyDescent="0.25">
      <c r="A107" s="284" t="s">
        <v>168</v>
      </c>
      <c r="B107" s="285"/>
      <c r="C107" s="285"/>
      <c r="D107" s="285"/>
      <c r="E107" s="285"/>
      <c r="F107" s="285"/>
      <c r="G107" s="285"/>
      <c r="H107" s="285"/>
      <c r="I107" s="286"/>
    </row>
    <row r="108" spans="1:9" ht="15" customHeight="1" x14ac:dyDescent="0.25">
      <c r="A108" s="287"/>
      <c r="B108" s="288"/>
      <c r="C108" s="288"/>
      <c r="D108" s="288"/>
      <c r="E108" s="288"/>
      <c r="F108" s="288"/>
      <c r="G108" s="288"/>
      <c r="H108" s="288"/>
      <c r="I108" s="289"/>
    </row>
    <row r="109" spans="1:9" x14ac:dyDescent="0.25">
      <c r="A109" s="2">
        <v>94</v>
      </c>
      <c r="B109" s="3" t="s">
        <v>169</v>
      </c>
      <c r="C109" s="4" t="s">
        <v>170</v>
      </c>
      <c r="D109" s="5">
        <v>15</v>
      </c>
      <c r="E109" s="6">
        <v>12</v>
      </c>
      <c r="F109" s="6">
        <v>7</v>
      </c>
      <c r="G109" s="6">
        <v>8</v>
      </c>
      <c r="H109" s="6">
        <v>6</v>
      </c>
      <c r="I109" s="8">
        <f t="shared" ref="I109:I119" si="5">SUM(E109:H109)</f>
        <v>33</v>
      </c>
    </row>
    <row r="110" spans="1:9" x14ac:dyDescent="0.25">
      <c r="A110" s="27">
        <v>95</v>
      </c>
      <c r="B110" s="3" t="s">
        <v>171</v>
      </c>
      <c r="C110" s="4" t="s">
        <v>172</v>
      </c>
      <c r="D110" s="5">
        <v>10</v>
      </c>
      <c r="E110" s="6">
        <v>9</v>
      </c>
      <c r="F110" s="6">
        <v>8</v>
      </c>
      <c r="G110" s="6">
        <v>6</v>
      </c>
      <c r="H110" s="6">
        <v>5</v>
      </c>
      <c r="I110" s="8">
        <f t="shared" si="5"/>
        <v>28</v>
      </c>
    </row>
    <row r="111" spans="1:9" x14ac:dyDescent="0.25">
      <c r="A111" s="2">
        <v>96</v>
      </c>
      <c r="B111" s="3" t="s">
        <v>173</v>
      </c>
      <c r="C111" s="4" t="s">
        <v>174</v>
      </c>
      <c r="D111" s="5">
        <v>10</v>
      </c>
      <c r="E111" s="6">
        <v>8</v>
      </c>
      <c r="F111" s="6">
        <v>6</v>
      </c>
      <c r="G111" s="6">
        <v>4</v>
      </c>
      <c r="H111" s="6">
        <v>3</v>
      </c>
      <c r="I111" s="8">
        <f t="shared" si="5"/>
        <v>21</v>
      </c>
    </row>
    <row r="112" spans="1:9" x14ac:dyDescent="0.25">
      <c r="A112" s="27">
        <v>97</v>
      </c>
      <c r="B112" s="3" t="s">
        <v>175</v>
      </c>
      <c r="C112" s="4"/>
      <c r="D112" s="5">
        <v>50</v>
      </c>
      <c r="E112" s="6">
        <v>31</v>
      </c>
      <c r="F112" s="6">
        <v>11</v>
      </c>
      <c r="G112" s="6">
        <v>6</v>
      </c>
      <c r="H112" s="6">
        <v>5</v>
      </c>
      <c r="I112" s="8">
        <f t="shared" si="5"/>
        <v>53</v>
      </c>
    </row>
    <row r="113" spans="1:9" x14ac:dyDescent="0.25">
      <c r="A113" s="2">
        <v>98</v>
      </c>
      <c r="B113" s="3" t="s">
        <v>176</v>
      </c>
      <c r="C113" s="4" t="s">
        <v>177</v>
      </c>
      <c r="D113" s="5">
        <v>13</v>
      </c>
      <c r="E113" s="6">
        <v>10</v>
      </c>
      <c r="F113" s="6">
        <v>6</v>
      </c>
      <c r="G113" s="6">
        <v>5</v>
      </c>
      <c r="H113" s="6">
        <v>3</v>
      </c>
      <c r="I113" s="8">
        <f t="shared" si="5"/>
        <v>24</v>
      </c>
    </row>
    <row r="114" spans="1:9" x14ac:dyDescent="0.25">
      <c r="A114" s="27">
        <v>99</v>
      </c>
      <c r="B114" s="3" t="s">
        <v>178</v>
      </c>
      <c r="C114" s="4" t="s">
        <v>179</v>
      </c>
      <c r="D114" s="5">
        <v>20</v>
      </c>
      <c r="E114" s="6">
        <v>14</v>
      </c>
      <c r="F114" s="6">
        <v>9</v>
      </c>
      <c r="G114" s="6">
        <v>5</v>
      </c>
      <c r="H114" s="6">
        <v>4</v>
      </c>
      <c r="I114" s="8">
        <f t="shared" si="5"/>
        <v>32</v>
      </c>
    </row>
    <row r="115" spans="1:9" x14ac:dyDescent="0.25">
      <c r="A115" s="2">
        <v>100</v>
      </c>
      <c r="B115" s="3" t="s">
        <v>180</v>
      </c>
      <c r="C115" s="4" t="s">
        <v>181</v>
      </c>
      <c r="D115" s="5">
        <v>5</v>
      </c>
      <c r="E115" s="6">
        <v>9</v>
      </c>
      <c r="F115" s="6">
        <v>7</v>
      </c>
      <c r="G115" s="6">
        <v>3</v>
      </c>
      <c r="H115" s="6">
        <v>2</v>
      </c>
      <c r="I115" s="8">
        <f t="shared" si="5"/>
        <v>21</v>
      </c>
    </row>
    <row r="116" spans="1:9" x14ac:dyDescent="0.25">
      <c r="A116" s="27">
        <v>101</v>
      </c>
      <c r="B116" s="3" t="s">
        <v>182</v>
      </c>
      <c r="C116" s="4" t="s">
        <v>183</v>
      </c>
      <c r="D116" s="5">
        <v>7</v>
      </c>
      <c r="E116" s="6">
        <v>8</v>
      </c>
      <c r="F116" s="6">
        <v>5</v>
      </c>
      <c r="G116" s="6">
        <v>3</v>
      </c>
      <c r="H116" s="6">
        <v>2</v>
      </c>
      <c r="I116" s="8">
        <v>3</v>
      </c>
    </row>
    <row r="117" spans="1:9" x14ac:dyDescent="0.25">
      <c r="A117" s="2">
        <v>102</v>
      </c>
      <c r="B117" s="3" t="s">
        <v>184</v>
      </c>
      <c r="C117" s="4" t="s">
        <v>185</v>
      </c>
      <c r="D117" s="5">
        <v>10</v>
      </c>
      <c r="E117" s="6">
        <v>9</v>
      </c>
      <c r="F117" s="6">
        <v>6</v>
      </c>
      <c r="G117" s="6">
        <v>4</v>
      </c>
      <c r="H117" s="6">
        <v>4</v>
      </c>
      <c r="I117" s="8">
        <f t="shared" si="5"/>
        <v>23</v>
      </c>
    </row>
    <row r="118" spans="1:9" x14ac:dyDescent="0.25">
      <c r="A118" s="27">
        <v>103</v>
      </c>
      <c r="B118" s="3" t="s">
        <v>186</v>
      </c>
      <c r="C118" s="4" t="s">
        <v>187</v>
      </c>
      <c r="D118" s="5">
        <v>5</v>
      </c>
      <c r="E118" s="6">
        <v>6</v>
      </c>
      <c r="F118" s="6">
        <v>5</v>
      </c>
      <c r="G118" s="6">
        <v>3</v>
      </c>
      <c r="H118" s="6">
        <v>2</v>
      </c>
      <c r="I118" s="8">
        <f t="shared" si="5"/>
        <v>16</v>
      </c>
    </row>
    <row r="119" spans="1:9" x14ac:dyDescent="0.25">
      <c r="A119" s="27">
        <v>104</v>
      </c>
      <c r="B119" s="3" t="s">
        <v>376</v>
      </c>
      <c r="C119" s="4" t="s">
        <v>377</v>
      </c>
      <c r="D119" s="5">
        <v>15</v>
      </c>
      <c r="E119" s="6">
        <v>12</v>
      </c>
      <c r="F119" s="6">
        <v>8</v>
      </c>
      <c r="G119" s="6">
        <v>5</v>
      </c>
      <c r="H119" s="6">
        <v>4</v>
      </c>
      <c r="I119" s="8">
        <f t="shared" si="5"/>
        <v>29</v>
      </c>
    </row>
    <row r="120" spans="1:9" x14ac:dyDescent="0.25">
      <c r="A120" s="27"/>
      <c r="B120" s="3"/>
      <c r="C120" s="4"/>
      <c r="D120" s="5"/>
      <c r="E120" s="6"/>
      <c r="F120" s="6"/>
      <c r="G120" s="6"/>
      <c r="H120" s="6"/>
      <c r="I120" s="8"/>
    </row>
    <row r="121" spans="1:9" x14ac:dyDescent="0.25">
      <c r="A121" s="2"/>
      <c r="B121" s="2"/>
      <c r="C121" s="10" t="s">
        <v>45</v>
      </c>
      <c r="D121" s="5">
        <f>SUM(D109:D119)</f>
        <v>160</v>
      </c>
      <c r="E121" s="25">
        <f>SUM(E109:E119)</f>
        <v>128</v>
      </c>
      <c r="F121" s="25">
        <f>SUM(F109:F119)</f>
        <v>78</v>
      </c>
      <c r="G121" s="25">
        <f>SUM(G109:G119)</f>
        <v>52</v>
      </c>
      <c r="H121" s="25">
        <f>SUM(H109:H119)</f>
        <v>40</v>
      </c>
      <c r="I121" s="8">
        <f>SUM(E121:H121)</f>
        <v>298</v>
      </c>
    </row>
    <row r="122" spans="1:9" x14ac:dyDescent="0.25">
      <c r="A122" s="2"/>
      <c r="B122" s="2"/>
      <c r="C122" s="10"/>
      <c r="D122" s="5"/>
      <c r="E122" s="145"/>
      <c r="F122" s="145"/>
      <c r="G122" s="145"/>
      <c r="H122" s="145"/>
      <c r="I122" s="145"/>
    </row>
    <row r="123" spans="1:9" ht="15" customHeight="1" x14ac:dyDescent="0.25">
      <c r="A123" s="284" t="s">
        <v>188</v>
      </c>
      <c r="B123" s="285"/>
      <c r="C123" s="285"/>
      <c r="D123" s="285"/>
      <c r="E123" s="285"/>
      <c r="F123" s="285"/>
      <c r="G123" s="285"/>
      <c r="H123" s="285"/>
      <c r="I123" s="286"/>
    </row>
    <row r="124" spans="1:9" ht="15" customHeight="1" x14ac:dyDescent="0.25">
      <c r="A124" s="287"/>
      <c r="B124" s="288"/>
      <c r="C124" s="288"/>
      <c r="D124" s="288"/>
      <c r="E124" s="288"/>
      <c r="F124" s="288"/>
      <c r="G124" s="288"/>
      <c r="H124" s="288"/>
      <c r="I124" s="289"/>
    </row>
    <row r="125" spans="1:9" x14ac:dyDescent="0.25">
      <c r="A125" s="2">
        <v>105</v>
      </c>
      <c r="B125" s="30" t="s">
        <v>189</v>
      </c>
      <c r="C125" s="4" t="s">
        <v>190</v>
      </c>
      <c r="D125" s="5">
        <v>10</v>
      </c>
      <c r="E125" s="6">
        <v>21</v>
      </c>
      <c r="F125" s="6">
        <v>7</v>
      </c>
      <c r="G125" s="6">
        <v>2</v>
      </c>
      <c r="H125" s="6">
        <v>1</v>
      </c>
      <c r="I125" s="8">
        <f>SUM(E125:H125)</f>
        <v>31</v>
      </c>
    </row>
    <row r="126" spans="1:9" x14ac:dyDescent="0.25">
      <c r="A126" s="2">
        <v>106</v>
      </c>
      <c r="B126" s="3" t="s">
        <v>191</v>
      </c>
      <c r="C126" s="4" t="s">
        <v>192</v>
      </c>
      <c r="D126" s="5">
        <v>15</v>
      </c>
      <c r="E126" s="6">
        <v>31</v>
      </c>
      <c r="F126" s="6">
        <v>6</v>
      </c>
      <c r="G126" s="6">
        <v>2</v>
      </c>
      <c r="H126" s="6">
        <v>1</v>
      </c>
      <c r="I126" s="8">
        <f>SUM(E126:H126)</f>
        <v>40</v>
      </c>
    </row>
    <row r="127" spans="1:9" x14ac:dyDescent="0.25">
      <c r="A127" s="2"/>
      <c r="B127" s="3"/>
      <c r="C127" s="10" t="s">
        <v>45</v>
      </c>
      <c r="D127" s="5">
        <v>25</v>
      </c>
      <c r="E127" s="25">
        <f>SUM(E125:E126)</f>
        <v>52</v>
      </c>
      <c r="F127" s="25">
        <f>SUM(F125:F126)</f>
        <v>13</v>
      </c>
      <c r="G127" s="25">
        <f>SUM(G125:G126)</f>
        <v>4</v>
      </c>
      <c r="H127" s="25">
        <v>2</v>
      </c>
      <c r="I127" s="8">
        <f>SUM(E127:H127)</f>
        <v>71</v>
      </c>
    </row>
    <row r="128" spans="1:9" x14ac:dyDescent="0.25">
      <c r="A128" s="2"/>
      <c r="B128" s="2"/>
      <c r="C128" s="10"/>
      <c r="D128" s="5"/>
      <c r="E128" s="56"/>
      <c r="F128" s="56"/>
      <c r="G128" s="56"/>
      <c r="H128" s="56"/>
      <c r="I128" s="56"/>
    </row>
    <row r="129" spans="1:9" ht="15" customHeight="1" x14ac:dyDescent="0.25">
      <c r="A129" s="290" t="s">
        <v>193</v>
      </c>
      <c r="B129" s="291"/>
      <c r="C129" s="291"/>
      <c r="D129" s="291"/>
      <c r="E129" s="291"/>
      <c r="F129" s="291"/>
      <c r="G129" s="291"/>
      <c r="H129" s="291"/>
      <c r="I129" s="292"/>
    </row>
    <row r="130" spans="1:9" ht="15" customHeight="1" x14ac:dyDescent="0.25">
      <c r="A130" s="293"/>
      <c r="B130" s="294"/>
      <c r="C130" s="294"/>
      <c r="D130" s="294"/>
      <c r="E130" s="294"/>
      <c r="F130" s="294"/>
      <c r="G130" s="294"/>
      <c r="H130" s="294"/>
      <c r="I130" s="295"/>
    </row>
    <row r="131" spans="1:9" x14ac:dyDescent="0.25">
      <c r="A131" s="2">
        <v>107</v>
      </c>
      <c r="B131" s="3" t="s">
        <v>194</v>
      </c>
      <c r="C131" s="4" t="s">
        <v>195</v>
      </c>
      <c r="D131" s="5">
        <v>45</v>
      </c>
      <c r="E131" s="6">
        <v>29</v>
      </c>
      <c r="F131" s="6">
        <v>18</v>
      </c>
      <c r="G131" s="6">
        <v>7</v>
      </c>
      <c r="H131" s="6">
        <v>5</v>
      </c>
      <c r="I131" s="8">
        <f t="shared" ref="I131:I143" si="6">SUM(E131:H131)</f>
        <v>59</v>
      </c>
    </row>
    <row r="132" spans="1:9" x14ac:dyDescent="0.25">
      <c r="A132" s="2">
        <v>108</v>
      </c>
      <c r="B132" s="3" t="s">
        <v>196</v>
      </c>
      <c r="C132" s="4" t="s">
        <v>197</v>
      </c>
      <c r="D132" s="5">
        <v>8</v>
      </c>
      <c r="E132" s="6">
        <v>6</v>
      </c>
      <c r="F132" s="6">
        <v>5</v>
      </c>
      <c r="G132" s="6">
        <v>3</v>
      </c>
      <c r="H132" s="6">
        <v>2</v>
      </c>
      <c r="I132" s="8">
        <f t="shared" si="6"/>
        <v>16</v>
      </c>
    </row>
    <row r="133" spans="1:9" x14ac:dyDescent="0.25">
      <c r="A133" s="2">
        <v>109</v>
      </c>
      <c r="B133" s="3" t="s">
        <v>198</v>
      </c>
      <c r="C133" s="4" t="s">
        <v>199</v>
      </c>
      <c r="D133" s="5">
        <v>30</v>
      </c>
      <c r="E133" s="6">
        <v>25</v>
      </c>
      <c r="F133" s="6">
        <v>12</v>
      </c>
      <c r="G133" s="6">
        <v>7</v>
      </c>
      <c r="H133" s="6">
        <v>5</v>
      </c>
      <c r="I133" s="8">
        <f t="shared" si="6"/>
        <v>49</v>
      </c>
    </row>
    <row r="134" spans="1:9" x14ac:dyDescent="0.25">
      <c r="A134" s="2">
        <v>110</v>
      </c>
      <c r="B134" s="3" t="s">
        <v>200</v>
      </c>
      <c r="C134" s="4" t="s">
        <v>201</v>
      </c>
      <c r="D134" s="5">
        <v>25</v>
      </c>
      <c r="E134" s="6">
        <v>19</v>
      </c>
      <c r="F134" s="6">
        <v>9</v>
      </c>
      <c r="G134" s="6">
        <v>6</v>
      </c>
      <c r="H134" s="6">
        <v>4</v>
      </c>
      <c r="I134" s="8">
        <f t="shared" si="6"/>
        <v>38</v>
      </c>
    </row>
    <row r="135" spans="1:9" x14ac:dyDescent="0.25">
      <c r="A135" s="2">
        <v>111</v>
      </c>
      <c r="B135" s="3" t="s">
        <v>202</v>
      </c>
      <c r="C135" s="4" t="s">
        <v>203</v>
      </c>
      <c r="D135" s="5">
        <v>0</v>
      </c>
      <c r="E135" s="6">
        <v>6</v>
      </c>
      <c r="F135" s="6">
        <v>5</v>
      </c>
      <c r="G135" s="6">
        <v>2</v>
      </c>
      <c r="H135" s="6">
        <v>2</v>
      </c>
      <c r="I135" s="8">
        <f t="shared" si="6"/>
        <v>15</v>
      </c>
    </row>
    <row r="136" spans="1:9" x14ac:dyDescent="0.25">
      <c r="A136" s="2">
        <v>112</v>
      </c>
      <c r="B136" s="3" t="s">
        <v>204</v>
      </c>
      <c r="C136" s="4" t="s">
        <v>205</v>
      </c>
      <c r="D136" s="5">
        <v>5</v>
      </c>
      <c r="E136" s="6">
        <v>9</v>
      </c>
      <c r="F136" s="6">
        <v>8</v>
      </c>
      <c r="G136" s="6">
        <v>5</v>
      </c>
      <c r="H136" s="6">
        <v>3</v>
      </c>
      <c r="I136" s="8">
        <f t="shared" si="6"/>
        <v>25</v>
      </c>
    </row>
    <row r="137" spans="1:9" x14ac:dyDescent="0.25">
      <c r="A137" s="2">
        <v>113</v>
      </c>
      <c r="B137" s="3" t="s">
        <v>206</v>
      </c>
      <c r="C137" s="4" t="s">
        <v>205</v>
      </c>
      <c r="D137" s="5">
        <v>0</v>
      </c>
      <c r="E137" s="41">
        <v>3</v>
      </c>
      <c r="F137" s="41">
        <v>1</v>
      </c>
      <c r="G137" s="41">
        <v>0</v>
      </c>
      <c r="H137" s="41">
        <v>1</v>
      </c>
      <c r="I137" s="8">
        <f t="shared" si="6"/>
        <v>5</v>
      </c>
    </row>
    <row r="138" spans="1:9" x14ac:dyDescent="0.25">
      <c r="A138" s="2">
        <v>114</v>
      </c>
      <c r="B138" s="3" t="s">
        <v>207</v>
      </c>
      <c r="C138" s="4" t="s">
        <v>208</v>
      </c>
      <c r="D138" s="6">
        <v>0</v>
      </c>
      <c r="E138" s="41">
        <v>7</v>
      </c>
      <c r="F138" s="41">
        <v>5</v>
      </c>
      <c r="G138" s="41">
        <v>3</v>
      </c>
      <c r="H138" s="41">
        <v>2</v>
      </c>
      <c r="I138" s="8">
        <f t="shared" si="6"/>
        <v>17</v>
      </c>
    </row>
    <row r="139" spans="1:9" x14ac:dyDescent="0.25">
      <c r="A139" s="2">
        <v>115</v>
      </c>
      <c r="B139" s="3" t="s">
        <v>209</v>
      </c>
      <c r="C139" s="4" t="s">
        <v>208</v>
      </c>
      <c r="D139" s="5">
        <v>0</v>
      </c>
      <c r="E139" s="6">
        <v>9</v>
      </c>
      <c r="F139" s="6">
        <v>7</v>
      </c>
      <c r="G139" s="6">
        <v>4</v>
      </c>
      <c r="H139" s="6">
        <v>3</v>
      </c>
      <c r="I139" s="8">
        <f t="shared" si="6"/>
        <v>23</v>
      </c>
    </row>
    <row r="140" spans="1:9" x14ac:dyDescent="0.25">
      <c r="A140" s="2">
        <v>116</v>
      </c>
      <c r="B140" s="3" t="s">
        <v>210</v>
      </c>
      <c r="C140" s="4" t="s">
        <v>208</v>
      </c>
      <c r="D140" s="5">
        <v>0</v>
      </c>
      <c r="E140" s="6">
        <v>6</v>
      </c>
      <c r="F140" s="6">
        <v>4</v>
      </c>
      <c r="G140" s="6">
        <v>1</v>
      </c>
      <c r="H140" s="6">
        <v>1</v>
      </c>
      <c r="I140" s="8">
        <f t="shared" si="6"/>
        <v>12</v>
      </c>
    </row>
    <row r="141" spans="1:9" x14ac:dyDescent="0.25">
      <c r="A141" s="2">
        <v>117</v>
      </c>
      <c r="B141" s="3" t="s">
        <v>211</v>
      </c>
      <c r="C141" s="4" t="s">
        <v>212</v>
      </c>
      <c r="D141" s="5">
        <v>0</v>
      </c>
      <c r="E141" s="6">
        <v>7</v>
      </c>
      <c r="F141" s="6">
        <v>3</v>
      </c>
      <c r="G141" s="6">
        <v>0</v>
      </c>
      <c r="H141" s="6">
        <v>1</v>
      </c>
      <c r="I141" s="8">
        <f t="shared" si="6"/>
        <v>11</v>
      </c>
    </row>
    <row r="142" spans="1:9" x14ac:dyDescent="0.25">
      <c r="A142" s="2">
        <v>118</v>
      </c>
      <c r="B142" s="3" t="s">
        <v>213</v>
      </c>
      <c r="C142" s="4" t="s">
        <v>214</v>
      </c>
      <c r="D142" s="9">
        <v>0</v>
      </c>
      <c r="E142" s="6">
        <v>6</v>
      </c>
      <c r="F142" s="6">
        <v>3</v>
      </c>
      <c r="G142" s="6">
        <v>2</v>
      </c>
      <c r="H142" s="6">
        <v>1</v>
      </c>
      <c r="I142" s="8">
        <f t="shared" si="6"/>
        <v>12</v>
      </c>
    </row>
    <row r="143" spans="1:9" x14ac:dyDescent="0.25">
      <c r="A143" s="2">
        <v>119</v>
      </c>
      <c r="B143" s="3" t="s">
        <v>215</v>
      </c>
      <c r="C143" s="4" t="s">
        <v>216</v>
      </c>
      <c r="D143" s="9">
        <v>0</v>
      </c>
      <c r="E143" s="6">
        <v>6</v>
      </c>
      <c r="F143" s="6">
        <v>2</v>
      </c>
      <c r="G143" s="6">
        <v>1</v>
      </c>
      <c r="H143" s="6">
        <v>1</v>
      </c>
      <c r="I143" s="8">
        <f t="shared" si="6"/>
        <v>10</v>
      </c>
    </row>
    <row r="144" spans="1:9" x14ac:dyDescent="0.25">
      <c r="A144" s="2"/>
      <c r="B144" s="3"/>
      <c r="C144" s="4"/>
      <c r="D144" s="9"/>
      <c r="E144" s="6"/>
      <c r="F144" s="6"/>
      <c r="G144" s="6"/>
      <c r="H144" s="6"/>
      <c r="I144" s="8"/>
    </row>
    <row r="145" spans="1:9" x14ac:dyDescent="0.25">
      <c r="A145" s="2"/>
      <c r="B145" s="3"/>
      <c r="C145" s="10" t="s">
        <v>45</v>
      </c>
      <c r="D145" s="9">
        <v>113</v>
      </c>
      <c r="E145" s="25">
        <f>SUM(E131:E143)</f>
        <v>138</v>
      </c>
      <c r="F145" s="25">
        <f>SUM(F131:F143)</f>
        <v>82</v>
      </c>
      <c r="G145" s="25">
        <f>SUM(G131:G143)</f>
        <v>41</v>
      </c>
      <c r="H145" s="25">
        <f>SUM(H131:H143)</f>
        <v>31</v>
      </c>
      <c r="I145" s="8">
        <f>SUM(E145:H145)</f>
        <v>292</v>
      </c>
    </row>
    <row r="146" spans="1:9" x14ac:dyDescent="0.25">
      <c r="A146" s="2"/>
      <c r="B146" s="2"/>
      <c r="C146" s="10"/>
      <c r="D146" s="5"/>
      <c r="E146" s="56"/>
      <c r="F146" s="56"/>
      <c r="G146" s="56"/>
      <c r="H146" s="56"/>
      <c r="I146" s="56"/>
    </row>
    <row r="147" spans="1:9" ht="15" customHeight="1" x14ac:dyDescent="0.25">
      <c r="A147" s="284" t="s">
        <v>217</v>
      </c>
      <c r="B147" s="285"/>
      <c r="C147" s="285"/>
      <c r="D147" s="285"/>
      <c r="E147" s="285"/>
      <c r="F147" s="285"/>
      <c r="G147" s="285"/>
      <c r="H147" s="285"/>
      <c r="I147" s="286"/>
    </row>
    <row r="148" spans="1:9" ht="15" customHeight="1" x14ac:dyDescent="0.25">
      <c r="A148" s="287"/>
      <c r="B148" s="288"/>
      <c r="C148" s="288"/>
      <c r="D148" s="288"/>
      <c r="E148" s="288"/>
      <c r="F148" s="288"/>
      <c r="G148" s="288"/>
      <c r="H148" s="288"/>
      <c r="I148" s="289"/>
    </row>
    <row r="149" spans="1:9" x14ac:dyDescent="0.25">
      <c r="A149" s="2">
        <v>120</v>
      </c>
      <c r="B149" s="3" t="s">
        <v>218</v>
      </c>
      <c r="C149" s="4" t="s">
        <v>219</v>
      </c>
      <c r="D149" s="5">
        <v>10</v>
      </c>
      <c r="E149" s="6">
        <v>9</v>
      </c>
      <c r="F149" s="6">
        <v>8</v>
      </c>
      <c r="G149" s="6">
        <v>4</v>
      </c>
      <c r="H149" s="6">
        <v>3</v>
      </c>
      <c r="I149" s="8">
        <f t="shared" ref="I149:I158" si="7">SUM(E149:H149)</f>
        <v>24</v>
      </c>
    </row>
    <row r="150" spans="1:9" x14ac:dyDescent="0.25">
      <c r="A150" s="2">
        <v>121</v>
      </c>
      <c r="B150" s="3" t="s">
        <v>220</v>
      </c>
      <c r="C150" s="4" t="s">
        <v>221</v>
      </c>
      <c r="D150" s="5">
        <v>27</v>
      </c>
      <c r="E150" s="6">
        <v>19</v>
      </c>
      <c r="F150" s="6">
        <v>12</v>
      </c>
      <c r="G150" s="6">
        <v>6</v>
      </c>
      <c r="H150" s="6">
        <v>5</v>
      </c>
      <c r="I150" s="8">
        <f t="shared" si="7"/>
        <v>42</v>
      </c>
    </row>
    <row r="151" spans="1:9" x14ac:dyDescent="0.25">
      <c r="A151" s="2">
        <v>122</v>
      </c>
      <c r="B151" s="3" t="s">
        <v>222</v>
      </c>
      <c r="C151" s="4" t="s">
        <v>221</v>
      </c>
      <c r="D151" s="5">
        <v>4</v>
      </c>
      <c r="E151" s="38">
        <v>6</v>
      </c>
      <c r="F151" s="38">
        <v>4</v>
      </c>
      <c r="G151" s="38">
        <v>3</v>
      </c>
      <c r="H151" s="38">
        <v>2</v>
      </c>
      <c r="I151" s="8">
        <f t="shared" si="7"/>
        <v>15</v>
      </c>
    </row>
    <row r="152" spans="1:9" x14ac:dyDescent="0.25">
      <c r="A152" s="2">
        <v>123</v>
      </c>
      <c r="B152" s="33" t="s">
        <v>223</v>
      </c>
      <c r="C152" s="4" t="s">
        <v>224</v>
      </c>
      <c r="D152" s="5">
        <v>15</v>
      </c>
      <c r="E152" s="6">
        <v>12</v>
      </c>
      <c r="F152" s="6">
        <v>8</v>
      </c>
      <c r="G152" s="6">
        <v>1</v>
      </c>
      <c r="H152" s="6">
        <v>1</v>
      </c>
      <c r="I152" s="8" t="e">
        <f>SUM(#REF!)</f>
        <v>#REF!</v>
      </c>
    </row>
    <row r="153" spans="1:9" x14ac:dyDescent="0.25">
      <c r="A153" s="2">
        <v>124</v>
      </c>
      <c r="B153" s="3" t="s">
        <v>225</v>
      </c>
      <c r="C153" s="4" t="s">
        <v>226</v>
      </c>
      <c r="D153" s="5">
        <v>10</v>
      </c>
      <c r="E153" s="38">
        <v>9</v>
      </c>
      <c r="F153" s="38">
        <v>6</v>
      </c>
      <c r="G153" s="38">
        <v>5</v>
      </c>
      <c r="H153" s="38">
        <v>4</v>
      </c>
      <c r="I153" s="8">
        <f>SUM(E152:H152)</f>
        <v>22</v>
      </c>
    </row>
    <row r="154" spans="1:9" x14ac:dyDescent="0.25">
      <c r="A154" s="2">
        <v>125</v>
      </c>
      <c r="B154" s="3" t="s">
        <v>227</v>
      </c>
      <c r="C154" s="4" t="s">
        <v>224</v>
      </c>
      <c r="D154" s="5">
        <v>10</v>
      </c>
      <c r="E154" s="41">
        <v>8</v>
      </c>
      <c r="F154" s="41">
        <v>7</v>
      </c>
      <c r="G154" s="41">
        <v>3</v>
      </c>
      <c r="H154" s="41">
        <v>3</v>
      </c>
      <c r="I154" s="8">
        <f t="shared" si="7"/>
        <v>21</v>
      </c>
    </row>
    <row r="155" spans="1:9" x14ac:dyDescent="0.25">
      <c r="A155" s="2">
        <v>126</v>
      </c>
      <c r="B155" s="3" t="s">
        <v>228</v>
      </c>
      <c r="C155" s="4" t="s">
        <v>221</v>
      </c>
      <c r="D155" s="10">
        <v>10</v>
      </c>
      <c r="E155" s="41">
        <v>7</v>
      </c>
      <c r="F155" s="41">
        <v>4</v>
      </c>
      <c r="G155" s="41">
        <v>3</v>
      </c>
      <c r="H155" s="41">
        <v>2</v>
      </c>
      <c r="I155" s="8">
        <f t="shared" si="7"/>
        <v>16</v>
      </c>
    </row>
    <row r="156" spans="1:9" x14ac:dyDescent="0.25">
      <c r="A156" s="2">
        <v>127</v>
      </c>
      <c r="B156" s="3" t="s">
        <v>229</v>
      </c>
      <c r="C156" s="4" t="s">
        <v>230</v>
      </c>
      <c r="D156" s="10">
        <v>25</v>
      </c>
      <c r="E156" s="34">
        <v>23</v>
      </c>
      <c r="F156" s="34">
        <v>9</v>
      </c>
      <c r="G156" s="34">
        <v>6</v>
      </c>
      <c r="H156" s="34">
        <v>3</v>
      </c>
      <c r="I156" s="8">
        <f t="shared" si="7"/>
        <v>41</v>
      </c>
    </row>
    <row r="157" spans="1:9" x14ac:dyDescent="0.25">
      <c r="A157" s="2">
        <v>128</v>
      </c>
      <c r="B157" s="3" t="s">
        <v>231</v>
      </c>
      <c r="C157" s="4" t="s">
        <v>232</v>
      </c>
      <c r="D157" s="10">
        <v>0</v>
      </c>
      <c r="E157" s="34">
        <v>8</v>
      </c>
      <c r="F157" s="34">
        <v>4</v>
      </c>
      <c r="G157" s="34">
        <v>2</v>
      </c>
      <c r="H157" s="34">
        <v>1</v>
      </c>
      <c r="I157" s="8">
        <f t="shared" si="7"/>
        <v>15</v>
      </c>
    </row>
    <row r="158" spans="1:9" x14ac:dyDescent="0.25">
      <c r="A158" s="2"/>
      <c r="B158" s="3"/>
      <c r="C158" s="10" t="s">
        <v>45</v>
      </c>
      <c r="D158" s="10">
        <f>SUM(D149:D157)</f>
        <v>111</v>
      </c>
      <c r="E158" s="35">
        <f>SUM(E149:E157)</f>
        <v>101</v>
      </c>
      <c r="F158" s="35">
        <f>SUM(F149:F157)</f>
        <v>62</v>
      </c>
      <c r="G158" s="35">
        <f>SUM(G149:G157)</f>
        <v>33</v>
      </c>
      <c r="H158" s="35">
        <f>SUM(H149:H157)</f>
        <v>24</v>
      </c>
      <c r="I158" s="8">
        <f t="shared" si="7"/>
        <v>220</v>
      </c>
    </row>
    <row r="159" spans="1:9" x14ac:dyDescent="0.25">
      <c r="A159" s="2"/>
      <c r="B159" s="2"/>
      <c r="C159" s="10"/>
      <c r="D159" s="5"/>
      <c r="E159" s="56"/>
      <c r="F159" s="56"/>
      <c r="G159" s="56"/>
      <c r="H159" s="56"/>
      <c r="I159" s="56"/>
    </row>
    <row r="160" spans="1:9" ht="15" customHeight="1" x14ac:dyDescent="0.25">
      <c r="A160" s="284" t="s">
        <v>233</v>
      </c>
      <c r="B160" s="285"/>
      <c r="C160" s="285"/>
      <c r="D160" s="285"/>
      <c r="E160" s="285"/>
      <c r="F160" s="285"/>
      <c r="G160" s="285"/>
      <c r="H160" s="285"/>
      <c r="I160" s="286"/>
    </row>
    <row r="161" spans="1:9" ht="15" customHeight="1" x14ac:dyDescent="0.25">
      <c r="A161" s="287"/>
      <c r="B161" s="288"/>
      <c r="C161" s="288"/>
      <c r="D161" s="288"/>
      <c r="E161" s="288"/>
      <c r="F161" s="288"/>
      <c r="G161" s="288"/>
      <c r="H161" s="288"/>
      <c r="I161" s="289"/>
    </row>
    <row r="162" spans="1:9" ht="15.75" x14ac:dyDescent="0.25">
      <c r="A162" s="2">
        <v>129</v>
      </c>
      <c r="B162" s="3" t="s">
        <v>234</v>
      </c>
      <c r="C162" s="36" t="s">
        <v>235</v>
      </c>
      <c r="D162" s="37">
        <v>15</v>
      </c>
      <c r="E162" s="38">
        <v>12</v>
      </c>
      <c r="F162" s="38">
        <v>8</v>
      </c>
      <c r="G162" s="38">
        <v>6</v>
      </c>
      <c r="H162" s="38">
        <v>3</v>
      </c>
      <c r="I162" s="39">
        <f t="shared" ref="I162:I170" si="8">SUM(E162:H162)</f>
        <v>29</v>
      </c>
    </row>
    <row r="163" spans="1:9" ht="15.75" x14ac:dyDescent="0.25">
      <c r="A163" s="2">
        <v>130</v>
      </c>
      <c r="B163" s="3" t="s">
        <v>236</v>
      </c>
      <c r="C163" s="36" t="s">
        <v>237</v>
      </c>
      <c r="D163" s="37">
        <v>10</v>
      </c>
      <c r="E163" s="38">
        <v>9</v>
      </c>
      <c r="F163" s="38">
        <v>6</v>
      </c>
      <c r="G163" s="38">
        <v>5</v>
      </c>
      <c r="H163" s="38">
        <v>4</v>
      </c>
      <c r="I163" s="39">
        <f t="shared" si="8"/>
        <v>24</v>
      </c>
    </row>
    <row r="164" spans="1:9" ht="15.75" x14ac:dyDescent="0.25">
      <c r="A164" s="2">
        <v>131</v>
      </c>
      <c r="B164" s="3" t="s">
        <v>238</v>
      </c>
      <c r="C164" s="36" t="s">
        <v>239</v>
      </c>
      <c r="D164" s="129">
        <v>10</v>
      </c>
      <c r="E164" s="41">
        <v>8</v>
      </c>
      <c r="F164" s="41">
        <v>7</v>
      </c>
      <c r="G164" s="41">
        <v>3</v>
      </c>
      <c r="H164" s="41">
        <v>3</v>
      </c>
      <c r="I164" s="39">
        <f t="shared" si="8"/>
        <v>21</v>
      </c>
    </row>
    <row r="165" spans="1:9" ht="15.75" x14ac:dyDescent="0.25">
      <c r="A165" s="2">
        <v>132</v>
      </c>
      <c r="B165" s="3" t="s">
        <v>240</v>
      </c>
      <c r="C165" s="36" t="s">
        <v>241</v>
      </c>
      <c r="D165" s="129">
        <v>10</v>
      </c>
      <c r="E165" s="41">
        <v>7</v>
      </c>
      <c r="F165" s="41">
        <v>4</v>
      </c>
      <c r="G165" s="41">
        <v>3</v>
      </c>
      <c r="H165" s="41">
        <v>2</v>
      </c>
      <c r="I165" s="39">
        <f t="shared" si="8"/>
        <v>16</v>
      </c>
    </row>
    <row r="166" spans="1:9" ht="15.75" x14ac:dyDescent="0.25">
      <c r="A166" s="2">
        <v>133</v>
      </c>
      <c r="B166" s="3" t="s">
        <v>242</v>
      </c>
      <c r="C166" s="36" t="s">
        <v>243</v>
      </c>
      <c r="D166" s="37">
        <v>20</v>
      </c>
      <c r="E166" s="38">
        <v>16</v>
      </c>
      <c r="F166" s="38">
        <v>7</v>
      </c>
      <c r="G166" s="38">
        <v>2</v>
      </c>
      <c r="H166" s="38">
        <v>3</v>
      </c>
      <c r="I166" s="39">
        <f t="shared" si="8"/>
        <v>28</v>
      </c>
    </row>
    <row r="167" spans="1:9" ht="15.75" x14ac:dyDescent="0.25">
      <c r="A167" s="2">
        <v>134</v>
      </c>
      <c r="B167" s="3" t="s">
        <v>56</v>
      </c>
      <c r="C167" s="36" t="s">
        <v>244</v>
      </c>
      <c r="D167" s="37">
        <v>10</v>
      </c>
      <c r="E167" s="38">
        <v>6</v>
      </c>
      <c r="F167" s="38">
        <v>4</v>
      </c>
      <c r="G167" s="38">
        <v>3</v>
      </c>
      <c r="H167" s="38">
        <v>2</v>
      </c>
      <c r="I167" s="39">
        <f t="shared" si="8"/>
        <v>15</v>
      </c>
    </row>
    <row r="168" spans="1:9" ht="15.75" x14ac:dyDescent="0.25">
      <c r="A168" s="2">
        <v>135</v>
      </c>
      <c r="B168" s="3" t="s">
        <v>245</v>
      </c>
      <c r="C168" s="36" t="s">
        <v>246</v>
      </c>
      <c r="D168" s="21" t="s">
        <v>90</v>
      </c>
      <c r="E168" s="38">
        <v>3</v>
      </c>
      <c r="F168" s="38">
        <v>2</v>
      </c>
      <c r="G168" s="38">
        <v>1</v>
      </c>
      <c r="H168" s="38">
        <v>1</v>
      </c>
      <c r="I168" s="39">
        <f t="shared" si="8"/>
        <v>7</v>
      </c>
    </row>
    <row r="169" spans="1:9" ht="15.75" x14ac:dyDescent="0.25">
      <c r="A169" s="2">
        <v>136</v>
      </c>
      <c r="B169" s="3" t="s">
        <v>247</v>
      </c>
      <c r="C169" s="36" t="s">
        <v>248</v>
      </c>
      <c r="D169" s="21">
        <v>20</v>
      </c>
      <c r="E169" s="38">
        <v>14</v>
      </c>
      <c r="F169" s="38">
        <v>6</v>
      </c>
      <c r="G169" s="38">
        <v>4</v>
      </c>
      <c r="H169" s="38">
        <v>2</v>
      </c>
      <c r="I169" s="39">
        <f t="shared" si="8"/>
        <v>26</v>
      </c>
    </row>
    <row r="170" spans="1:9" ht="15.75" x14ac:dyDescent="0.25">
      <c r="A170" s="2">
        <v>137</v>
      </c>
      <c r="B170" s="3" t="s">
        <v>249</v>
      </c>
      <c r="C170" s="36" t="s">
        <v>250</v>
      </c>
      <c r="D170" s="21">
        <v>10</v>
      </c>
      <c r="E170" s="38">
        <v>9</v>
      </c>
      <c r="F170" s="38">
        <v>6</v>
      </c>
      <c r="G170" s="38">
        <v>3</v>
      </c>
      <c r="H170" s="38">
        <v>2</v>
      </c>
      <c r="I170" s="39">
        <f t="shared" si="8"/>
        <v>20</v>
      </c>
    </row>
    <row r="171" spans="1:9" ht="15.75" x14ac:dyDescent="0.25">
      <c r="A171" s="2">
        <v>138</v>
      </c>
      <c r="B171" s="3" t="s">
        <v>378</v>
      </c>
      <c r="C171" s="36" t="s">
        <v>250</v>
      </c>
      <c r="D171" s="21">
        <v>10</v>
      </c>
      <c r="E171" s="38">
        <v>8</v>
      </c>
      <c r="F171" s="38">
        <v>4</v>
      </c>
      <c r="G171" s="38">
        <v>3</v>
      </c>
      <c r="H171" s="38">
        <v>2</v>
      </c>
      <c r="I171" s="39">
        <v>15</v>
      </c>
    </row>
    <row r="172" spans="1:9" ht="15.75" x14ac:dyDescent="0.25">
      <c r="A172" s="2"/>
      <c r="B172" s="3"/>
      <c r="C172" s="37" t="s">
        <v>45</v>
      </c>
      <c r="D172" s="21">
        <f>SUM(D162:D169)</f>
        <v>95</v>
      </c>
      <c r="E172" s="42">
        <f>SUM(E162:E171)</f>
        <v>92</v>
      </c>
      <c r="F172" s="42">
        <f>SUM(F162:F171)</f>
        <v>54</v>
      </c>
      <c r="G172" s="42">
        <f>SUM(G162:G171)</f>
        <v>33</v>
      </c>
      <c r="H172" s="42">
        <f>SUM(H162:H171)</f>
        <v>24</v>
      </c>
      <c r="I172" s="39">
        <f>SUM(E172:H172)</f>
        <v>203</v>
      </c>
    </row>
    <row r="173" spans="1:9" x14ac:dyDescent="0.25">
      <c r="A173" s="2"/>
      <c r="B173" s="2"/>
      <c r="C173" s="10"/>
      <c r="D173" s="5"/>
      <c r="E173" s="56"/>
      <c r="F173" s="56"/>
      <c r="G173" s="56"/>
      <c r="H173" s="56"/>
      <c r="I173" s="56"/>
    </row>
    <row r="174" spans="1:9" ht="15" customHeight="1" x14ac:dyDescent="0.25">
      <c r="A174" s="278" t="s">
        <v>251</v>
      </c>
      <c r="B174" s="296"/>
      <c r="C174" s="296"/>
      <c r="D174" s="296"/>
      <c r="E174" s="296"/>
      <c r="F174" s="296"/>
      <c r="G174" s="296"/>
      <c r="H174" s="296"/>
      <c r="I174" s="297"/>
    </row>
    <row r="175" spans="1:9" ht="15" customHeight="1" x14ac:dyDescent="0.25">
      <c r="A175" s="298"/>
      <c r="B175" s="299"/>
      <c r="C175" s="299"/>
      <c r="D175" s="299"/>
      <c r="E175" s="299"/>
      <c r="F175" s="299"/>
      <c r="G175" s="299"/>
      <c r="H175" s="299"/>
      <c r="I175" s="300"/>
    </row>
    <row r="176" spans="1:9" ht="15.75" x14ac:dyDescent="0.25">
      <c r="A176" s="2">
        <v>139</v>
      </c>
      <c r="B176" s="3" t="s">
        <v>252</v>
      </c>
      <c r="C176" s="36" t="s">
        <v>253</v>
      </c>
      <c r="D176" s="129">
        <v>10</v>
      </c>
      <c r="E176" s="41">
        <v>9</v>
      </c>
      <c r="F176" s="41">
        <v>6</v>
      </c>
      <c r="G176" s="41">
        <v>3</v>
      </c>
      <c r="H176" s="41">
        <v>2</v>
      </c>
      <c r="I176" s="39">
        <f>SUM(E176:H176)</f>
        <v>20</v>
      </c>
    </row>
    <row r="177" spans="1:9" ht="15.75" x14ac:dyDescent="0.25">
      <c r="A177" s="2">
        <v>140</v>
      </c>
      <c r="B177" s="3" t="s">
        <v>254</v>
      </c>
      <c r="C177" s="36" t="s">
        <v>255</v>
      </c>
      <c r="D177" s="129">
        <v>4</v>
      </c>
      <c r="E177" s="41">
        <v>5</v>
      </c>
      <c r="F177" s="41">
        <v>3</v>
      </c>
      <c r="G177" s="41">
        <v>1</v>
      </c>
      <c r="H177" s="41">
        <v>1</v>
      </c>
      <c r="I177" s="39">
        <f>SUM(E177:H177)</f>
        <v>10</v>
      </c>
    </row>
    <row r="178" spans="1:9" ht="15.75" x14ac:dyDescent="0.25">
      <c r="A178" s="2">
        <v>141</v>
      </c>
      <c r="B178" s="3" t="s">
        <v>256</v>
      </c>
      <c r="C178" s="36" t="s">
        <v>257</v>
      </c>
      <c r="D178" s="129">
        <v>10</v>
      </c>
      <c r="E178" s="41">
        <v>8</v>
      </c>
      <c r="F178" s="41">
        <v>6</v>
      </c>
      <c r="G178" s="41">
        <v>5</v>
      </c>
      <c r="H178" s="41">
        <v>4</v>
      </c>
      <c r="I178" s="39">
        <f>SUM(E178:H178)</f>
        <v>23</v>
      </c>
    </row>
    <row r="179" spans="1:9" ht="15.75" x14ac:dyDescent="0.25">
      <c r="A179" s="2">
        <v>142</v>
      </c>
      <c r="B179" s="3" t="s">
        <v>258</v>
      </c>
      <c r="C179" s="36" t="s">
        <v>259</v>
      </c>
      <c r="D179" s="129">
        <v>50</v>
      </c>
      <c r="E179" s="41">
        <v>37</v>
      </c>
      <c r="F179" s="41">
        <v>18</v>
      </c>
      <c r="G179" s="41">
        <v>6</v>
      </c>
      <c r="H179" s="41">
        <v>4</v>
      </c>
      <c r="I179" s="39">
        <f>SUM(E179:H179)</f>
        <v>65</v>
      </c>
    </row>
    <row r="180" spans="1:9" ht="15.75" x14ac:dyDescent="0.25">
      <c r="A180" s="2">
        <v>143</v>
      </c>
      <c r="B180" s="3" t="s">
        <v>379</v>
      </c>
      <c r="C180" s="36"/>
      <c r="D180" s="129">
        <v>0</v>
      </c>
      <c r="E180" s="41">
        <v>0</v>
      </c>
      <c r="F180" s="41">
        <v>0</v>
      </c>
      <c r="G180" s="41">
        <v>0</v>
      </c>
      <c r="H180" s="41">
        <v>0</v>
      </c>
      <c r="I180" s="39">
        <v>0</v>
      </c>
    </row>
    <row r="181" spans="1:9" ht="15.75" x14ac:dyDescent="0.25">
      <c r="A181" s="2">
        <v>144</v>
      </c>
      <c r="B181" s="3" t="s">
        <v>260</v>
      </c>
      <c r="C181" s="36"/>
      <c r="D181" s="129">
        <v>1</v>
      </c>
      <c r="E181" s="41">
        <v>12</v>
      </c>
      <c r="F181" s="41">
        <v>7</v>
      </c>
      <c r="G181" s="41">
        <v>4</v>
      </c>
      <c r="H181" s="41">
        <v>2</v>
      </c>
      <c r="I181" s="39">
        <f>SUM(E181:H181)</f>
        <v>25</v>
      </c>
    </row>
    <row r="182" spans="1:9" ht="15.75" x14ac:dyDescent="0.25">
      <c r="A182" s="2"/>
      <c r="B182" s="3"/>
      <c r="C182" s="37" t="s">
        <v>45</v>
      </c>
      <c r="D182" s="129">
        <f>SUM(D176:D181)</f>
        <v>75</v>
      </c>
      <c r="E182" s="43">
        <f>SUM(E176:E181)</f>
        <v>71</v>
      </c>
      <c r="F182" s="43">
        <f>SUM(F176:F181)</f>
        <v>40</v>
      </c>
      <c r="G182" s="43">
        <f>SUM(G176:G181)</f>
        <v>19</v>
      </c>
      <c r="H182" s="43">
        <v>6</v>
      </c>
      <c r="I182" s="39">
        <f>SUM(E182:H182)</f>
        <v>136</v>
      </c>
    </row>
    <row r="183" spans="1:9" x14ac:dyDescent="0.25">
      <c r="A183" s="2"/>
      <c r="B183" s="2"/>
      <c r="C183" s="10"/>
      <c r="D183" s="5"/>
      <c r="E183" s="56"/>
      <c r="F183" s="56"/>
      <c r="G183" s="56"/>
      <c r="H183" s="56"/>
      <c r="I183" s="56"/>
    </row>
    <row r="184" spans="1:9" ht="15" customHeight="1" x14ac:dyDescent="0.25">
      <c r="A184" s="311" t="s">
        <v>261</v>
      </c>
      <c r="B184" s="312"/>
      <c r="C184" s="312"/>
      <c r="D184" s="312"/>
      <c r="E184" s="312"/>
      <c r="F184" s="312"/>
      <c r="G184" s="312"/>
      <c r="H184" s="312"/>
      <c r="I184" s="313"/>
    </row>
    <row r="185" spans="1:9" ht="15" customHeight="1" x14ac:dyDescent="0.25">
      <c r="A185" s="314"/>
      <c r="B185" s="315"/>
      <c r="C185" s="315"/>
      <c r="D185" s="315"/>
      <c r="E185" s="315"/>
      <c r="F185" s="315"/>
      <c r="G185" s="315"/>
      <c r="H185" s="315"/>
      <c r="I185" s="316"/>
    </row>
    <row r="186" spans="1:9" ht="15.75" x14ac:dyDescent="0.25">
      <c r="A186" s="2">
        <v>145</v>
      </c>
      <c r="B186" s="3" t="s">
        <v>262</v>
      </c>
      <c r="C186" s="36" t="s">
        <v>263</v>
      </c>
      <c r="D186" s="37">
        <v>20</v>
      </c>
      <c r="E186" s="38">
        <v>16</v>
      </c>
      <c r="F186" s="38">
        <v>8</v>
      </c>
      <c r="G186" s="38">
        <v>5</v>
      </c>
      <c r="H186" s="38">
        <v>3</v>
      </c>
      <c r="I186" s="39">
        <f>SUM(E186:H186)</f>
        <v>32</v>
      </c>
    </row>
    <row r="187" spans="1:9" ht="15.75" x14ac:dyDescent="0.25">
      <c r="A187" s="2">
        <v>146</v>
      </c>
      <c r="B187" s="3" t="s">
        <v>380</v>
      </c>
      <c r="C187" s="36" t="s">
        <v>263</v>
      </c>
      <c r="D187" s="37">
        <v>0</v>
      </c>
      <c r="E187" s="38">
        <v>0</v>
      </c>
      <c r="F187" s="38">
        <v>0</v>
      </c>
      <c r="G187" s="38">
        <v>0</v>
      </c>
      <c r="H187" s="38">
        <v>0</v>
      </c>
      <c r="I187" s="39">
        <v>0</v>
      </c>
    </row>
    <row r="188" spans="1:9" ht="15.75" x14ac:dyDescent="0.25">
      <c r="A188" s="2">
        <v>147</v>
      </c>
      <c r="B188" s="3" t="s">
        <v>381</v>
      </c>
      <c r="C188" s="36" t="s">
        <v>263</v>
      </c>
      <c r="D188" s="37">
        <v>15</v>
      </c>
      <c r="E188" s="38">
        <v>12</v>
      </c>
      <c r="F188" s="38">
        <v>8</v>
      </c>
      <c r="G188" s="38">
        <v>5</v>
      </c>
      <c r="H188" s="38">
        <v>4</v>
      </c>
      <c r="I188" s="39">
        <v>17</v>
      </c>
    </row>
    <row r="189" spans="1:9" ht="15.75" x14ac:dyDescent="0.25">
      <c r="A189" s="2">
        <v>148</v>
      </c>
      <c r="B189" s="3" t="s">
        <v>382</v>
      </c>
      <c r="C189" s="36" t="s">
        <v>263</v>
      </c>
      <c r="D189" s="37">
        <v>10</v>
      </c>
      <c r="E189" s="38">
        <v>9</v>
      </c>
      <c r="F189" s="38">
        <v>5</v>
      </c>
      <c r="G189" s="38">
        <v>4</v>
      </c>
      <c r="H189" s="38">
        <v>3</v>
      </c>
      <c r="I189" s="39">
        <v>14</v>
      </c>
    </row>
    <row r="190" spans="1:9" ht="15.75" x14ac:dyDescent="0.25">
      <c r="A190" s="2">
        <v>149</v>
      </c>
      <c r="B190" s="3" t="s">
        <v>383</v>
      </c>
      <c r="C190" s="36" t="s">
        <v>263</v>
      </c>
      <c r="D190" s="37">
        <v>15</v>
      </c>
      <c r="E190" s="38">
        <v>12</v>
      </c>
      <c r="F190" s="38">
        <v>7</v>
      </c>
      <c r="G190" s="38">
        <v>5</v>
      </c>
      <c r="H190" s="38">
        <v>4</v>
      </c>
      <c r="I190" s="39">
        <v>16</v>
      </c>
    </row>
    <row r="191" spans="1:9" ht="15.75" x14ac:dyDescent="0.25">
      <c r="A191" s="2">
        <v>150</v>
      </c>
      <c r="B191" s="3" t="s">
        <v>384</v>
      </c>
      <c r="C191" s="36" t="s">
        <v>263</v>
      </c>
      <c r="D191" s="37">
        <v>0</v>
      </c>
      <c r="E191" s="38">
        <v>0</v>
      </c>
      <c r="F191" s="38">
        <v>0</v>
      </c>
      <c r="G191" s="38">
        <v>0</v>
      </c>
      <c r="H191" s="38">
        <v>1</v>
      </c>
      <c r="I191" s="39">
        <v>0</v>
      </c>
    </row>
    <row r="192" spans="1:9" ht="15.75" x14ac:dyDescent="0.25">
      <c r="A192" s="2"/>
      <c r="B192" s="2"/>
      <c r="C192" s="37" t="s">
        <v>45</v>
      </c>
      <c r="D192" s="129">
        <v>20</v>
      </c>
      <c r="E192" s="44">
        <f>SUM(E186:E191)</f>
        <v>49</v>
      </c>
      <c r="F192" s="44">
        <v>23</v>
      </c>
      <c r="G192" s="44">
        <v>8</v>
      </c>
      <c r="H192" s="44">
        <v>3</v>
      </c>
      <c r="I192" s="45">
        <v>41</v>
      </c>
    </row>
    <row r="193" spans="1:9" x14ac:dyDescent="0.25">
      <c r="A193" s="2"/>
      <c r="B193" s="2"/>
      <c r="C193" s="10"/>
      <c r="D193" s="5"/>
      <c r="E193" s="145"/>
      <c r="F193" s="145"/>
      <c r="G193" s="145"/>
      <c r="H193" s="145"/>
      <c r="I193" s="144"/>
    </row>
    <row r="194" spans="1:9" ht="23.25" customHeight="1" x14ac:dyDescent="0.25">
      <c r="A194" s="275" t="s">
        <v>264</v>
      </c>
      <c r="B194" s="276"/>
      <c r="C194" s="276"/>
      <c r="D194" s="276"/>
      <c r="E194" s="276"/>
      <c r="F194" s="276"/>
      <c r="G194" s="276"/>
      <c r="H194" s="276"/>
      <c r="I194" s="277"/>
    </row>
    <row r="195" spans="1:9" ht="15.75" x14ac:dyDescent="0.25">
      <c r="A195" s="50">
        <v>151</v>
      </c>
      <c r="B195" s="51" t="s">
        <v>265</v>
      </c>
      <c r="C195" s="50" t="s">
        <v>266</v>
      </c>
      <c r="D195" s="5">
        <v>0</v>
      </c>
      <c r="E195" s="41">
        <v>7</v>
      </c>
      <c r="F195" s="41">
        <v>3</v>
      </c>
      <c r="G195" s="41">
        <v>2</v>
      </c>
      <c r="H195" s="41">
        <v>1</v>
      </c>
      <c r="I195" s="39">
        <f>SUM(E195:H195)</f>
        <v>13</v>
      </c>
    </row>
    <row r="196" spans="1:9" ht="15.75" x14ac:dyDescent="0.25">
      <c r="A196" s="50">
        <v>152</v>
      </c>
      <c r="B196" s="52" t="s">
        <v>267</v>
      </c>
      <c r="C196" s="50" t="s">
        <v>266</v>
      </c>
      <c r="D196" s="50">
        <v>0</v>
      </c>
      <c r="E196" s="50">
        <v>5</v>
      </c>
      <c r="F196" s="50">
        <v>2</v>
      </c>
      <c r="G196" s="50">
        <v>1</v>
      </c>
      <c r="H196" s="50">
        <v>1</v>
      </c>
      <c r="I196" s="53">
        <v>8</v>
      </c>
    </row>
    <row r="197" spans="1:9" ht="15.75" x14ac:dyDescent="0.25">
      <c r="A197" s="50">
        <v>153</v>
      </c>
      <c r="B197" s="52" t="s">
        <v>268</v>
      </c>
      <c r="C197" s="50" t="s">
        <v>269</v>
      </c>
      <c r="D197" s="50">
        <v>0</v>
      </c>
      <c r="E197" s="50">
        <v>9</v>
      </c>
      <c r="F197" s="50">
        <v>5</v>
      </c>
      <c r="G197" s="50">
        <v>4</v>
      </c>
      <c r="H197" s="50">
        <v>2</v>
      </c>
      <c r="I197" s="53">
        <v>10</v>
      </c>
    </row>
    <row r="198" spans="1:9" ht="15.75" x14ac:dyDescent="0.25">
      <c r="A198" s="50">
        <v>154</v>
      </c>
      <c r="B198" s="52" t="s">
        <v>270</v>
      </c>
      <c r="C198" s="50" t="s">
        <v>269</v>
      </c>
      <c r="D198" s="50">
        <v>0</v>
      </c>
      <c r="E198" s="50">
        <v>8</v>
      </c>
      <c r="F198" s="50">
        <v>4</v>
      </c>
      <c r="G198" s="50">
        <v>3</v>
      </c>
      <c r="H198" s="50">
        <v>2</v>
      </c>
      <c r="I198" s="53">
        <v>7</v>
      </c>
    </row>
    <row r="199" spans="1:9" ht="15.75" x14ac:dyDescent="0.25">
      <c r="A199" s="50">
        <v>155</v>
      </c>
      <c r="B199" s="52" t="s">
        <v>272</v>
      </c>
      <c r="C199" s="50" t="s">
        <v>273</v>
      </c>
      <c r="D199" s="50">
        <v>0</v>
      </c>
      <c r="E199" s="41">
        <v>6</v>
      </c>
      <c r="F199" s="41">
        <v>4</v>
      </c>
      <c r="G199" s="41">
        <v>3</v>
      </c>
      <c r="H199" s="41">
        <v>2</v>
      </c>
      <c r="I199" s="39">
        <v>4</v>
      </c>
    </row>
    <row r="200" spans="1:9" ht="15.75" x14ac:dyDescent="0.25">
      <c r="A200" s="50">
        <v>156</v>
      </c>
      <c r="B200" s="52" t="s">
        <v>385</v>
      </c>
      <c r="C200" s="50" t="s">
        <v>266</v>
      </c>
      <c r="D200" s="50">
        <v>0</v>
      </c>
      <c r="E200" s="41">
        <v>3</v>
      </c>
      <c r="F200" s="41">
        <v>1</v>
      </c>
      <c r="G200" s="41">
        <v>0</v>
      </c>
      <c r="H200" s="41">
        <v>1</v>
      </c>
      <c r="I200" s="39">
        <v>0</v>
      </c>
    </row>
    <row r="201" spans="1:9" ht="15.75" x14ac:dyDescent="0.25">
      <c r="A201" s="50">
        <v>157</v>
      </c>
      <c r="B201" s="52" t="s">
        <v>370</v>
      </c>
      <c r="C201" s="50" t="s">
        <v>266</v>
      </c>
      <c r="D201" s="50">
        <v>10</v>
      </c>
      <c r="E201" s="41">
        <v>7</v>
      </c>
      <c r="F201" s="41">
        <v>5</v>
      </c>
      <c r="G201" s="41">
        <v>3</v>
      </c>
      <c r="H201" s="41">
        <v>2</v>
      </c>
      <c r="I201" s="39">
        <v>10</v>
      </c>
    </row>
    <row r="202" spans="1:9" x14ac:dyDescent="0.25">
      <c r="A202" s="50"/>
      <c r="B202" s="50"/>
      <c r="C202" s="50"/>
      <c r="D202" s="50"/>
      <c r="E202" s="54">
        <f>SUM(E195:E201)</f>
        <v>45</v>
      </c>
      <c r="F202" s="54">
        <f>SUM(F195:F201)</f>
        <v>24</v>
      </c>
      <c r="G202" s="54">
        <f>SUM(G195:G201)</f>
        <v>16</v>
      </c>
      <c r="H202" s="54">
        <f>SUM(H195:H201)</f>
        <v>11</v>
      </c>
      <c r="I202" s="54">
        <f>SUM(I195:I201)</f>
        <v>52</v>
      </c>
    </row>
    <row r="203" spans="1:9" ht="18.75" x14ac:dyDescent="0.3">
      <c r="A203" s="2"/>
      <c r="B203" s="55"/>
      <c r="C203" s="10"/>
      <c r="D203" s="5"/>
      <c r="E203" s="56"/>
      <c r="F203" s="56"/>
      <c r="G203" s="56"/>
      <c r="H203" s="56"/>
      <c r="I203" s="56"/>
    </row>
    <row r="204" spans="1:9" ht="15" customHeight="1" x14ac:dyDescent="0.25">
      <c r="A204" s="256" t="s">
        <v>274</v>
      </c>
      <c r="B204" s="257"/>
      <c r="C204" s="257"/>
      <c r="D204" s="257"/>
      <c r="E204" s="257"/>
      <c r="F204" s="257"/>
      <c r="G204" s="257"/>
      <c r="H204" s="257"/>
      <c r="I204" s="258"/>
    </row>
    <row r="205" spans="1:9" ht="15" customHeight="1" x14ac:dyDescent="0.25">
      <c r="A205" s="259"/>
      <c r="B205" s="260"/>
      <c r="C205" s="260"/>
      <c r="D205" s="260"/>
      <c r="E205" s="260"/>
      <c r="F205" s="260"/>
      <c r="G205" s="260"/>
      <c r="H205" s="260"/>
      <c r="I205" s="261"/>
    </row>
    <row r="206" spans="1:9" x14ac:dyDescent="0.25">
      <c r="A206" s="2">
        <v>158</v>
      </c>
      <c r="B206" s="3" t="s">
        <v>275</v>
      </c>
      <c r="C206" s="4" t="s">
        <v>276</v>
      </c>
      <c r="D206" s="5">
        <v>30</v>
      </c>
      <c r="E206" s="6">
        <v>97</v>
      </c>
      <c r="F206" s="6">
        <v>39</v>
      </c>
      <c r="G206" s="6">
        <v>11</v>
      </c>
      <c r="H206" s="6">
        <v>4</v>
      </c>
      <c r="I206" s="8">
        <f t="shared" ref="I206:I215" si="9">SUM(E206:H206)</f>
        <v>151</v>
      </c>
    </row>
    <row r="207" spans="1:9" x14ac:dyDescent="0.25">
      <c r="A207" s="2">
        <v>159</v>
      </c>
      <c r="B207" s="3" t="s">
        <v>277</v>
      </c>
      <c r="C207" s="4" t="s">
        <v>278</v>
      </c>
      <c r="D207" s="5">
        <v>100</v>
      </c>
      <c r="E207" s="6">
        <v>129</v>
      </c>
      <c r="F207" s="6">
        <v>98</v>
      </c>
      <c r="G207" s="6">
        <v>14</v>
      </c>
      <c r="H207" s="6">
        <v>9</v>
      </c>
      <c r="I207" s="8">
        <f t="shared" si="9"/>
        <v>250</v>
      </c>
    </row>
    <row r="208" spans="1:9" x14ac:dyDescent="0.25">
      <c r="A208" s="2">
        <v>160</v>
      </c>
      <c r="B208" s="3" t="s">
        <v>279</v>
      </c>
      <c r="C208" s="4" t="s">
        <v>280</v>
      </c>
      <c r="D208" s="5">
        <v>350</v>
      </c>
      <c r="E208" s="6">
        <v>286</v>
      </c>
      <c r="F208" s="6">
        <v>159</v>
      </c>
      <c r="G208" s="6">
        <v>15</v>
      </c>
      <c r="H208" s="6">
        <v>7</v>
      </c>
      <c r="I208" s="8">
        <f t="shared" si="9"/>
        <v>467</v>
      </c>
    </row>
    <row r="209" spans="1:9" x14ac:dyDescent="0.25">
      <c r="A209" s="2">
        <v>161</v>
      </c>
      <c r="B209" s="3" t="s">
        <v>281</v>
      </c>
      <c r="C209" s="4" t="s">
        <v>217</v>
      </c>
      <c r="D209" s="5">
        <v>100</v>
      </c>
      <c r="E209" s="6">
        <v>236</v>
      </c>
      <c r="F209" s="6">
        <v>165</v>
      </c>
      <c r="G209" s="6">
        <v>10</v>
      </c>
      <c r="H209" s="6">
        <v>5</v>
      </c>
      <c r="I209" s="8">
        <f t="shared" si="9"/>
        <v>416</v>
      </c>
    </row>
    <row r="210" spans="1:9" x14ac:dyDescent="0.25">
      <c r="A210" s="2">
        <v>162</v>
      </c>
      <c r="B210" s="3" t="s">
        <v>282</v>
      </c>
      <c r="C210" s="4" t="s">
        <v>283</v>
      </c>
      <c r="D210" s="5">
        <v>50</v>
      </c>
      <c r="E210" s="6">
        <v>132</v>
      </c>
      <c r="F210" s="6">
        <v>138</v>
      </c>
      <c r="G210" s="6">
        <v>12</v>
      </c>
      <c r="H210" s="6">
        <v>6</v>
      </c>
      <c r="I210" s="8">
        <f t="shared" si="9"/>
        <v>288</v>
      </c>
    </row>
    <row r="211" spans="1:9" x14ac:dyDescent="0.25">
      <c r="A211" s="2">
        <v>163</v>
      </c>
      <c r="B211" s="3" t="s">
        <v>386</v>
      </c>
      <c r="C211" s="4" t="s">
        <v>325</v>
      </c>
      <c r="D211" s="5">
        <v>30</v>
      </c>
      <c r="E211" s="6">
        <v>91</v>
      </c>
      <c r="F211" s="6">
        <v>68</v>
      </c>
      <c r="G211" s="6">
        <v>9</v>
      </c>
      <c r="H211" s="6">
        <v>3</v>
      </c>
      <c r="I211" s="8">
        <f t="shared" si="9"/>
        <v>171</v>
      </c>
    </row>
    <row r="212" spans="1:9" x14ac:dyDescent="0.25">
      <c r="A212" s="2">
        <v>164</v>
      </c>
      <c r="B212" s="3" t="s">
        <v>286</v>
      </c>
      <c r="C212" s="4" t="s">
        <v>287</v>
      </c>
      <c r="D212" s="5">
        <v>50</v>
      </c>
      <c r="E212" s="6">
        <v>127</v>
      </c>
      <c r="F212" s="6">
        <v>102</v>
      </c>
      <c r="G212" s="6">
        <v>8</v>
      </c>
      <c r="H212" s="6">
        <v>4</v>
      </c>
      <c r="I212" s="8">
        <f t="shared" si="9"/>
        <v>241</v>
      </c>
    </row>
    <row r="213" spans="1:9" x14ac:dyDescent="0.25">
      <c r="A213" s="2">
        <v>165</v>
      </c>
      <c r="B213" s="3" t="s">
        <v>288</v>
      </c>
      <c r="C213" s="4" t="s">
        <v>289</v>
      </c>
      <c r="D213" s="5">
        <v>100</v>
      </c>
      <c r="E213" s="6">
        <v>132</v>
      </c>
      <c r="F213" s="6">
        <v>109</v>
      </c>
      <c r="G213" s="6">
        <v>10</v>
      </c>
      <c r="H213" s="6">
        <v>6</v>
      </c>
      <c r="I213" s="8">
        <f t="shared" si="9"/>
        <v>257</v>
      </c>
    </row>
    <row r="214" spans="1:9" x14ac:dyDescent="0.25">
      <c r="A214" s="2">
        <v>166</v>
      </c>
      <c r="B214" s="3" t="s">
        <v>290</v>
      </c>
      <c r="C214" s="4" t="s">
        <v>291</v>
      </c>
      <c r="D214" s="5">
        <v>30</v>
      </c>
      <c r="E214" s="6">
        <v>96</v>
      </c>
      <c r="F214" s="6">
        <v>72</v>
      </c>
      <c r="G214" s="6">
        <v>9</v>
      </c>
      <c r="H214" s="6">
        <v>3</v>
      </c>
      <c r="I214" s="8">
        <f t="shared" si="9"/>
        <v>180</v>
      </c>
    </row>
    <row r="215" spans="1:9" x14ac:dyDescent="0.25">
      <c r="A215" s="2">
        <v>167</v>
      </c>
      <c r="B215" s="3" t="s">
        <v>292</v>
      </c>
      <c r="C215" s="4" t="s">
        <v>291</v>
      </c>
      <c r="D215" s="5">
        <v>100</v>
      </c>
      <c r="E215" s="6">
        <v>112</v>
      </c>
      <c r="F215" s="6">
        <v>99</v>
      </c>
      <c r="G215" s="6">
        <v>12</v>
      </c>
      <c r="H215" s="6">
        <v>5</v>
      </c>
      <c r="I215" s="8">
        <f t="shared" si="9"/>
        <v>228</v>
      </c>
    </row>
    <row r="216" spans="1:9" x14ac:dyDescent="0.25">
      <c r="A216" s="2"/>
      <c r="B216" s="2"/>
      <c r="C216" s="10" t="s">
        <v>45</v>
      </c>
      <c r="D216" s="5">
        <f t="shared" ref="D216:I216" si="10">SUM(D206:D215)</f>
        <v>940</v>
      </c>
      <c r="E216" s="57">
        <f t="shared" si="10"/>
        <v>1438</v>
      </c>
      <c r="F216" s="57">
        <f t="shared" si="10"/>
        <v>1049</v>
      </c>
      <c r="G216" s="57">
        <f t="shared" si="10"/>
        <v>110</v>
      </c>
      <c r="H216" s="57">
        <f t="shared" si="10"/>
        <v>52</v>
      </c>
      <c r="I216" s="8">
        <f t="shared" si="10"/>
        <v>2649</v>
      </c>
    </row>
    <row r="217" spans="1:9" x14ac:dyDescent="0.25">
      <c r="A217" s="143"/>
      <c r="B217" s="143"/>
      <c r="C217" s="10"/>
      <c r="D217" s="10"/>
      <c r="E217" s="141"/>
      <c r="F217" s="141"/>
      <c r="G217" s="142"/>
      <c r="H217" s="142"/>
      <c r="I217" s="141"/>
    </row>
    <row r="218" spans="1:9" x14ac:dyDescent="0.25">
      <c r="A218" s="233" t="s">
        <v>294</v>
      </c>
      <c r="B218" s="234"/>
      <c r="C218" s="234"/>
      <c r="D218" s="234"/>
      <c r="E218" s="234"/>
      <c r="F218" s="234"/>
      <c r="G218" s="234"/>
      <c r="H218" s="234"/>
      <c r="I218" s="235"/>
    </row>
    <row r="219" spans="1:9" x14ac:dyDescent="0.25">
      <c r="A219" s="236"/>
      <c r="B219" s="237"/>
      <c r="C219" s="237"/>
      <c r="D219" s="237"/>
      <c r="E219" s="237"/>
      <c r="F219" s="237"/>
      <c r="G219" s="237"/>
      <c r="H219" s="237"/>
      <c r="I219" s="238"/>
    </row>
    <row r="220" spans="1:9" ht="15.75" customHeight="1" x14ac:dyDescent="0.25">
      <c r="A220" s="64"/>
      <c r="B220" s="21"/>
      <c r="C220" s="129" t="s">
        <v>3</v>
      </c>
      <c r="D220" s="239" t="s">
        <v>5</v>
      </c>
      <c r="E220" s="262">
        <v>43678</v>
      </c>
      <c r="F220" s="263"/>
      <c r="G220" s="263"/>
      <c r="H220" s="264"/>
      <c r="I220" s="128" t="s">
        <v>400</v>
      </c>
    </row>
    <row r="221" spans="1:9" ht="15.75" customHeight="1" x14ac:dyDescent="0.25">
      <c r="A221" s="2"/>
      <c r="B221" s="66"/>
      <c r="C221" s="129"/>
      <c r="D221" s="240"/>
      <c r="E221" s="140" t="s">
        <v>399</v>
      </c>
      <c r="F221" s="140" t="s">
        <v>398</v>
      </c>
      <c r="G221" s="140" t="s">
        <v>397</v>
      </c>
      <c r="H221" s="139" t="s">
        <v>396</v>
      </c>
      <c r="I221" s="239" t="s">
        <v>7</v>
      </c>
    </row>
    <row r="222" spans="1:9" ht="31.5" x14ac:dyDescent="0.25">
      <c r="A222" s="127" t="s">
        <v>297</v>
      </c>
      <c r="B222" s="68" t="s">
        <v>298</v>
      </c>
      <c r="C222" s="129"/>
      <c r="D222" s="241"/>
      <c r="E222" s="129" t="s">
        <v>300</v>
      </c>
      <c r="F222" s="129" t="s">
        <v>300</v>
      </c>
      <c r="G222" s="129" t="s">
        <v>300</v>
      </c>
      <c r="H222" s="129" t="s">
        <v>300</v>
      </c>
      <c r="I222" s="241"/>
    </row>
    <row r="223" spans="1:9" ht="15.75" x14ac:dyDescent="0.25">
      <c r="A223" s="69">
        <v>168</v>
      </c>
      <c r="B223" s="3" t="s">
        <v>301</v>
      </c>
      <c r="C223" s="36" t="s">
        <v>302</v>
      </c>
      <c r="D223" s="129">
        <v>0</v>
      </c>
      <c r="E223" s="41">
        <v>524</v>
      </c>
      <c r="F223" s="41">
        <v>210</v>
      </c>
      <c r="G223" s="41">
        <v>160</v>
      </c>
      <c r="H223" s="41">
        <v>80</v>
      </c>
      <c r="I223" s="39">
        <f>SUM(E223:H223)</f>
        <v>974</v>
      </c>
    </row>
    <row r="224" spans="1:9" ht="30" x14ac:dyDescent="0.25">
      <c r="A224" s="2">
        <v>169</v>
      </c>
      <c r="B224" s="3" t="s">
        <v>312</v>
      </c>
      <c r="C224" s="36" t="s">
        <v>313</v>
      </c>
      <c r="D224" s="129">
        <v>0</v>
      </c>
      <c r="E224" s="41">
        <v>104</v>
      </c>
      <c r="F224" s="41">
        <v>95</v>
      </c>
      <c r="G224" s="41">
        <v>55</v>
      </c>
      <c r="H224" s="41">
        <v>11</v>
      </c>
      <c r="I224" s="39">
        <f>SUM(E224:H224)</f>
        <v>265</v>
      </c>
    </row>
    <row r="225" spans="1:14" ht="15.75" x14ac:dyDescent="0.25">
      <c r="A225" s="2" t="s">
        <v>393</v>
      </c>
      <c r="B225" s="3" t="s">
        <v>303</v>
      </c>
      <c r="C225" s="36"/>
      <c r="D225" s="129"/>
      <c r="E225" s="41"/>
      <c r="F225" s="41"/>
      <c r="G225" s="41"/>
      <c r="H225" s="41"/>
      <c r="I225" s="39"/>
    </row>
    <row r="226" spans="1:14" ht="15.75" x14ac:dyDescent="0.25">
      <c r="A226" s="2">
        <v>170</v>
      </c>
      <c r="B226" s="70" t="s">
        <v>304</v>
      </c>
      <c r="C226" s="36" t="s">
        <v>305</v>
      </c>
      <c r="D226" s="129">
        <v>0</v>
      </c>
      <c r="E226" s="41">
        <v>670</v>
      </c>
      <c r="F226" s="41">
        <v>210</v>
      </c>
      <c r="G226" s="41">
        <v>89</v>
      </c>
      <c r="H226" s="41">
        <v>65</v>
      </c>
      <c r="I226" s="39">
        <f>SUM(E226:H226)</f>
        <v>1034</v>
      </c>
    </row>
    <row r="227" spans="1:14" ht="15.75" x14ac:dyDescent="0.25">
      <c r="A227" s="2">
        <v>171</v>
      </c>
      <c r="B227" s="70" t="s">
        <v>306</v>
      </c>
      <c r="C227" s="36" t="s">
        <v>305</v>
      </c>
      <c r="D227" s="129">
        <v>0</v>
      </c>
      <c r="E227" s="41">
        <v>398</v>
      </c>
      <c r="F227" s="41">
        <v>168</v>
      </c>
      <c r="G227" s="41">
        <v>115</v>
      </c>
      <c r="H227" s="41">
        <v>57</v>
      </c>
      <c r="I227" s="39">
        <f>SUM(E227:H227)</f>
        <v>738</v>
      </c>
    </row>
    <row r="228" spans="1:14" ht="15.75" x14ac:dyDescent="0.25">
      <c r="A228" s="2">
        <v>172</v>
      </c>
      <c r="B228" s="70" t="s">
        <v>307</v>
      </c>
      <c r="C228" s="36" t="s">
        <v>305</v>
      </c>
      <c r="D228" s="129">
        <v>0</v>
      </c>
      <c r="E228" s="41">
        <v>123</v>
      </c>
      <c r="F228" s="41">
        <v>67</v>
      </c>
      <c r="G228" s="41">
        <v>32</v>
      </c>
      <c r="H228" s="41">
        <v>15</v>
      </c>
      <c r="I228" s="39">
        <f>SUM(E228:H228)</f>
        <v>237</v>
      </c>
    </row>
    <row r="229" spans="1:14" ht="15.75" x14ac:dyDescent="0.25">
      <c r="A229" s="2" t="s">
        <v>393</v>
      </c>
      <c r="B229" s="70" t="s">
        <v>308</v>
      </c>
      <c r="C229" s="36"/>
      <c r="D229" s="129"/>
      <c r="E229" s="41"/>
      <c r="F229" s="41"/>
      <c r="G229" s="41"/>
      <c r="H229" s="41"/>
      <c r="I229" s="39"/>
    </row>
    <row r="230" spans="1:14" ht="15.75" x14ac:dyDescent="0.25">
      <c r="A230" s="2">
        <v>173</v>
      </c>
      <c r="B230" s="70" t="s">
        <v>309</v>
      </c>
      <c r="C230" s="36" t="s">
        <v>305</v>
      </c>
      <c r="D230" s="129">
        <v>0</v>
      </c>
      <c r="E230" s="41">
        <v>562</v>
      </c>
      <c r="F230" s="41">
        <v>98</v>
      </c>
      <c r="G230" s="41">
        <v>76</v>
      </c>
      <c r="H230" s="41">
        <v>24</v>
      </c>
      <c r="I230" s="39">
        <f t="shared" ref="I230:I238" si="11">SUM(E230:H230)</f>
        <v>760</v>
      </c>
    </row>
    <row r="231" spans="1:14" ht="15.75" x14ac:dyDescent="0.25">
      <c r="A231" s="2">
        <v>174</v>
      </c>
      <c r="B231" s="70" t="s">
        <v>310</v>
      </c>
      <c r="C231" s="36" t="s">
        <v>305</v>
      </c>
      <c r="D231" s="129">
        <v>0</v>
      </c>
      <c r="E231" s="41">
        <v>3240</v>
      </c>
      <c r="F231" s="41">
        <v>840</v>
      </c>
      <c r="G231" s="41">
        <v>1490</v>
      </c>
      <c r="H231" s="41">
        <v>561</v>
      </c>
      <c r="I231" s="39">
        <f t="shared" si="11"/>
        <v>6131</v>
      </c>
      <c r="J231" s="118"/>
      <c r="K231" s="118"/>
      <c r="L231" s="118"/>
      <c r="M231" s="118"/>
      <c r="N231" s="118"/>
    </row>
    <row r="232" spans="1:14" ht="15.75" x14ac:dyDescent="0.25">
      <c r="A232" s="2">
        <v>175</v>
      </c>
      <c r="B232" s="3" t="s">
        <v>320</v>
      </c>
      <c r="C232" s="36" t="s">
        <v>305</v>
      </c>
      <c r="D232" s="129">
        <v>0</v>
      </c>
      <c r="E232" s="41">
        <v>160.5</v>
      </c>
      <c r="F232" s="41">
        <v>69</v>
      </c>
      <c r="G232" s="41">
        <v>29</v>
      </c>
      <c r="H232" s="41">
        <v>10.5</v>
      </c>
      <c r="I232" s="39">
        <f t="shared" si="11"/>
        <v>269</v>
      </c>
    </row>
    <row r="233" spans="1:14" ht="15.75" x14ac:dyDescent="0.25">
      <c r="A233" s="2">
        <v>176</v>
      </c>
      <c r="B233" s="3" t="s">
        <v>311</v>
      </c>
      <c r="C233" s="36" t="s">
        <v>305</v>
      </c>
      <c r="D233" s="129">
        <v>0</v>
      </c>
      <c r="E233" s="41">
        <v>102.6</v>
      </c>
      <c r="F233" s="41">
        <v>53.4</v>
      </c>
      <c r="G233" s="41">
        <v>31</v>
      </c>
      <c r="H233" s="41">
        <v>12</v>
      </c>
      <c r="I233" s="39">
        <f t="shared" si="11"/>
        <v>199</v>
      </c>
    </row>
    <row r="234" spans="1:14" ht="15.75" x14ac:dyDescent="0.25">
      <c r="A234" s="2">
        <v>177</v>
      </c>
      <c r="B234" s="3" t="s">
        <v>316</v>
      </c>
      <c r="C234" s="36" t="s">
        <v>317</v>
      </c>
      <c r="D234" s="129">
        <v>0</v>
      </c>
      <c r="E234" s="41">
        <v>239</v>
      </c>
      <c r="F234" s="41">
        <v>130.5</v>
      </c>
      <c r="G234" s="41">
        <v>210</v>
      </c>
      <c r="H234" s="41">
        <v>40.5</v>
      </c>
      <c r="I234" s="39">
        <f t="shared" si="11"/>
        <v>620</v>
      </c>
    </row>
    <row r="235" spans="1:14" ht="15.75" x14ac:dyDescent="0.25">
      <c r="A235" s="2">
        <v>178</v>
      </c>
      <c r="B235" s="3" t="s">
        <v>321</v>
      </c>
      <c r="C235" s="36" t="s">
        <v>305</v>
      </c>
      <c r="D235" s="129">
        <v>0</v>
      </c>
      <c r="E235" s="41">
        <v>142</v>
      </c>
      <c r="F235" s="41">
        <v>52.87</v>
      </c>
      <c r="G235" s="41">
        <v>23</v>
      </c>
      <c r="H235" s="41">
        <v>9</v>
      </c>
      <c r="I235" s="39">
        <f t="shared" si="11"/>
        <v>226.87</v>
      </c>
    </row>
    <row r="236" spans="1:14" ht="15.75" x14ac:dyDescent="0.25">
      <c r="A236" s="2">
        <v>179</v>
      </c>
      <c r="B236" s="3" t="s">
        <v>322</v>
      </c>
      <c r="C236" s="36" t="s">
        <v>305</v>
      </c>
      <c r="D236" s="129">
        <v>0</v>
      </c>
      <c r="E236" s="41">
        <v>121</v>
      </c>
      <c r="F236" s="41">
        <v>64</v>
      </c>
      <c r="G236" s="41">
        <v>56</v>
      </c>
      <c r="H236" s="41">
        <v>32</v>
      </c>
      <c r="I236" s="39">
        <f t="shared" si="11"/>
        <v>273</v>
      </c>
    </row>
    <row r="237" spans="1:14" ht="15.75" x14ac:dyDescent="0.25">
      <c r="A237" s="2">
        <v>180</v>
      </c>
      <c r="B237" s="3" t="s">
        <v>324</v>
      </c>
      <c r="C237" s="36" t="s">
        <v>325</v>
      </c>
      <c r="D237" s="129">
        <v>0</v>
      </c>
      <c r="E237" s="71">
        <v>33</v>
      </c>
      <c r="F237" s="71">
        <v>15.1</v>
      </c>
      <c r="G237" s="71">
        <v>11</v>
      </c>
      <c r="H237" s="71">
        <v>3</v>
      </c>
      <c r="I237" s="39">
        <f t="shared" si="11"/>
        <v>62.1</v>
      </c>
    </row>
    <row r="238" spans="1:14" ht="15.75" x14ac:dyDescent="0.25">
      <c r="A238" s="2">
        <v>181</v>
      </c>
      <c r="B238" s="3" t="s">
        <v>326</v>
      </c>
      <c r="C238" s="36" t="s">
        <v>327</v>
      </c>
      <c r="D238" s="129">
        <v>0</v>
      </c>
      <c r="E238" s="71">
        <v>84</v>
      </c>
      <c r="F238" s="71">
        <v>50</v>
      </c>
      <c r="G238" s="71">
        <v>34</v>
      </c>
      <c r="H238" s="71">
        <v>12</v>
      </c>
      <c r="I238" s="39">
        <f t="shared" si="11"/>
        <v>180</v>
      </c>
    </row>
    <row r="239" spans="1:14" ht="15.75" x14ac:dyDescent="0.25">
      <c r="A239" s="2">
        <v>182</v>
      </c>
      <c r="B239" s="3" t="s">
        <v>350</v>
      </c>
      <c r="C239" s="36" t="s">
        <v>351</v>
      </c>
      <c r="D239" s="129">
        <v>0</v>
      </c>
      <c r="E239" s="71">
        <v>0.8</v>
      </c>
      <c r="F239" s="71">
        <v>0.7</v>
      </c>
      <c r="G239" s="71">
        <v>0.3</v>
      </c>
      <c r="H239" s="71">
        <v>0</v>
      </c>
      <c r="I239" s="39">
        <v>0</v>
      </c>
    </row>
    <row r="240" spans="1:14" ht="30" x14ac:dyDescent="0.25">
      <c r="A240" s="2">
        <v>183</v>
      </c>
      <c r="B240" s="3" t="s">
        <v>352</v>
      </c>
      <c r="C240" s="36" t="s">
        <v>353</v>
      </c>
      <c r="D240" s="129">
        <v>0</v>
      </c>
      <c r="E240" s="71">
        <v>0</v>
      </c>
      <c r="F240" s="71">
        <v>0</v>
      </c>
      <c r="G240" s="71">
        <v>0</v>
      </c>
      <c r="H240" s="71">
        <v>0</v>
      </c>
      <c r="I240" s="39">
        <v>0</v>
      </c>
    </row>
    <row r="241" spans="1:9" ht="15.75" x14ac:dyDescent="0.25">
      <c r="A241" s="2">
        <v>184</v>
      </c>
      <c r="B241" s="3" t="s">
        <v>354</v>
      </c>
      <c r="C241" s="36" t="s">
        <v>355</v>
      </c>
      <c r="D241" s="129">
        <v>25</v>
      </c>
      <c r="E241" s="72">
        <v>4</v>
      </c>
      <c r="F241" s="72">
        <v>0</v>
      </c>
      <c r="G241" s="72">
        <v>1</v>
      </c>
      <c r="H241" s="72">
        <v>1</v>
      </c>
      <c r="I241" s="39">
        <f>SUM(E241:H241)</f>
        <v>6</v>
      </c>
    </row>
    <row r="242" spans="1:9" ht="15.75" x14ac:dyDescent="0.25">
      <c r="A242" s="2">
        <v>185</v>
      </c>
      <c r="B242" s="3" t="s">
        <v>388</v>
      </c>
      <c r="C242" s="36"/>
      <c r="D242" s="129">
        <v>0</v>
      </c>
      <c r="E242" s="72">
        <v>0</v>
      </c>
      <c r="F242" s="72">
        <v>0</v>
      </c>
      <c r="G242" s="72">
        <v>0</v>
      </c>
      <c r="H242" s="72">
        <v>0</v>
      </c>
      <c r="I242" s="39">
        <v>0</v>
      </c>
    </row>
    <row r="243" spans="1:9" ht="15.75" x14ac:dyDescent="0.25">
      <c r="A243" s="2"/>
      <c r="B243" s="3"/>
      <c r="C243" s="36"/>
      <c r="D243" s="129"/>
      <c r="E243" s="72"/>
      <c r="F243" s="72"/>
      <c r="G243" s="72"/>
      <c r="H243" s="72"/>
      <c r="I243" s="39"/>
    </row>
    <row r="244" spans="1:9" ht="15.75" x14ac:dyDescent="0.25">
      <c r="A244" s="2"/>
      <c r="B244" s="2"/>
      <c r="C244" s="74" t="s">
        <v>45</v>
      </c>
      <c r="D244" s="76">
        <f>SUM(D223:D238)</f>
        <v>0</v>
      </c>
      <c r="E244" s="76">
        <f>SUM(E223:E243)</f>
        <v>6507.9000000000005</v>
      </c>
      <c r="F244" s="76">
        <f>SUM(F223:F243)</f>
        <v>2123.5699999999997</v>
      </c>
      <c r="G244" s="76">
        <f>SUM(G223:G243)</f>
        <v>2412.3000000000002</v>
      </c>
      <c r="H244" s="76">
        <f>SUM(H223:H243)</f>
        <v>933</v>
      </c>
      <c r="I244" s="76">
        <f>SUM(I223:I242)</f>
        <v>11974.970000000001</v>
      </c>
    </row>
    <row r="245" spans="1:9" x14ac:dyDescent="0.25">
      <c r="A245" s="87"/>
      <c r="B245" s="87"/>
      <c r="C245" s="87"/>
      <c r="D245" s="87"/>
      <c r="E245" s="87"/>
      <c r="F245" s="87"/>
      <c r="G245" s="87"/>
      <c r="H245" s="87"/>
      <c r="I245" s="87"/>
    </row>
    <row r="246" spans="1:9" ht="15.75" x14ac:dyDescent="0.25">
      <c r="A246" s="20"/>
      <c r="B246" s="83"/>
      <c r="C246" s="84" t="s">
        <v>328</v>
      </c>
      <c r="D246" s="85"/>
      <c r="E246" s="86">
        <f>SUM(E244,E216,E202,E192,E182,E172,E158,E145,E127,E121,E105,E26)</f>
        <v>10791.900000000001</v>
      </c>
      <c r="F246" s="86">
        <f>SUM(F244+F216+F202+F192+F182+F172+F158+F145+F127+F121+F105+F26)</f>
        <v>4772.57</v>
      </c>
      <c r="G246" s="86">
        <f>SUM(G244+G216+G202+G192+G182+G172+G158+G145+G127+G121+G105+G26)</f>
        <v>3310.3</v>
      </c>
      <c r="H246" s="86">
        <f>SUM(H244+H216+H202+H192+H182+H172+H158+H145+H127+H121+H105+H26)</f>
        <v>1470</v>
      </c>
      <c r="I246" s="86">
        <f>SUM(I244+I216+I202+I192+I182+I172+I158+I145+I127+I121+I105+I26)</f>
        <v>20256.97</v>
      </c>
    </row>
    <row r="247" spans="1:9" x14ac:dyDescent="0.25">
      <c r="A247" s="87"/>
      <c r="B247" s="87"/>
      <c r="C247" s="88" t="s">
        <v>329</v>
      </c>
      <c r="D247" s="89"/>
      <c r="E247" s="90">
        <f>SUM(E246/31)</f>
        <v>348.12580645161296</v>
      </c>
      <c r="F247" s="90">
        <f>SUM(F246/31)</f>
        <v>153.95387096774192</v>
      </c>
      <c r="G247" s="90">
        <f>SUM(G246/31)</f>
        <v>106.78387096774195</v>
      </c>
      <c r="H247" s="90">
        <f>SUM(H246/31)</f>
        <v>47.41935483870968</v>
      </c>
      <c r="I247" s="90">
        <f>SUM(I246/31)</f>
        <v>653.45064516129037</v>
      </c>
    </row>
    <row r="248" spans="1:9" x14ac:dyDescent="0.25">
      <c r="A248" s="87"/>
      <c r="B248" s="87"/>
      <c r="C248" s="87"/>
      <c r="D248" s="87"/>
      <c r="E248" s="87"/>
      <c r="F248" s="87"/>
      <c r="G248" s="87"/>
      <c r="H248" s="87"/>
      <c r="I248" s="87"/>
    </row>
    <row r="249" spans="1:9" x14ac:dyDescent="0.25">
      <c r="A249" s="87">
        <v>1</v>
      </c>
      <c r="B249" s="265" t="s">
        <v>579</v>
      </c>
      <c r="C249" s="266"/>
      <c r="D249" s="266"/>
      <c r="E249" s="266"/>
      <c r="F249" s="266"/>
      <c r="G249" s="266"/>
      <c r="H249" s="266"/>
      <c r="I249" s="267"/>
    </row>
    <row r="250" spans="1:9" x14ac:dyDescent="0.25">
      <c r="A250" s="87"/>
      <c r="B250" s="136"/>
      <c r="C250" s="138"/>
      <c r="D250" s="138"/>
      <c r="E250" s="138"/>
      <c r="F250" s="138"/>
      <c r="G250" s="137"/>
      <c r="H250" s="87"/>
      <c r="I250" s="87"/>
    </row>
    <row r="251" spans="1:9" x14ac:dyDescent="0.25">
      <c r="A251" s="87">
        <v>2</v>
      </c>
      <c r="B251" s="268" t="s">
        <v>580</v>
      </c>
      <c r="C251" s="269"/>
      <c r="D251" s="269"/>
      <c r="E251" s="269"/>
      <c r="F251" s="269"/>
      <c r="G251" s="269"/>
      <c r="H251" s="269"/>
      <c r="I251" s="270"/>
    </row>
    <row r="252" spans="1:9" x14ac:dyDescent="0.25">
      <c r="A252" s="87"/>
      <c r="B252" s="136"/>
      <c r="C252" s="136"/>
      <c r="D252" s="136"/>
      <c r="E252" s="136"/>
      <c r="F252" s="136"/>
      <c r="G252" s="136"/>
      <c r="H252" s="135"/>
      <c r="I252" s="87"/>
    </row>
    <row r="253" spans="1:9" x14ac:dyDescent="0.25">
      <c r="A253" s="87">
        <v>3</v>
      </c>
      <c r="B253" s="271" t="s">
        <v>571</v>
      </c>
      <c r="C253" s="272"/>
      <c r="D253" s="272"/>
      <c r="E253" s="272"/>
      <c r="F253" s="272"/>
      <c r="G253" s="272"/>
      <c r="H253" s="272"/>
      <c r="I253" s="273"/>
    </row>
    <row r="254" spans="1:9" x14ac:dyDescent="0.25">
      <c r="A254" s="87"/>
      <c r="B254" s="134"/>
      <c r="C254" s="134"/>
      <c r="D254" s="134"/>
      <c r="E254" s="134"/>
      <c r="F254" s="134"/>
      <c r="G254" s="134"/>
      <c r="H254" s="87"/>
      <c r="I254" s="87"/>
    </row>
    <row r="255" spans="1:9" x14ac:dyDescent="0.25">
      <c r="A255" s="87">
        <v>4</v>
      </c>
      <c r="B255" s="253" t="s">
        <v>554</v>
      </c>
      <c r="C255" s="254"/>
      <c r="D255" s="254"/>
      <c r="E255" s="254"/>
      <c r="F255" s="254"/>
      <c r="G255" s="254"/>
      <c r="H255" s="254"/>
      <c r="I255" s="255"/>
    </row>
  </sheetData>
  <mergeCells count="27">
    <mergeCell ref="A1:I1"/>
    <mergeCell ref="A194:I194"/>
    <mergeCell ref="A5:I6"/>
    <mergeCell ref="A28:I29"/>
    <mergeCell ref="A107:I108"/>
    <mergeCell ref="A123:I124"/>
    <mergeCell ref="A129:I130"/>
    <mergeCell ref="A147:I148"/>
    <mergeCell ref="A160:I161"/>
    <mergeCell ref="A174:I175"/>
    <mergeCell ref="C2:C4"/>
    <mergeCell ref="D2:H2"/>
    <mergeCell ref="D3:D4"/>
    <mergeCell ref="E3:H3"/>
    <mergeCell ref="I3:I4"/>
    <mergeCell ref="A184:I185"/>
    <mergeCell ref="A2:A4"/>
    <mergeCell ref="B2:B4"/>
    <mergeCell ref="B255:I255"/>
    <mergeCell ref="A204:I205"/>
    <mergeCell ref="A218:I219"/>
    <mergeCell ref="D220:D222"/>
    <mergeCell ref="E220:H220"/>
    <mergeCell ref="I221:I222"/>
    <mergeCell ref="B249:I249"/>
    <mergeCell ref="B251:I251"/>
    <mergeCell ref="B253:I253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4"/>
  <sheetViews>
    <sheetView topLeftCell="A272" workbookViewId="0">
      <selection activeCell="B300" sqref="B300:I300"/>
    </sheetView>
  </sheetViews>
  <sheetFormatPr defaultRowHeight="15" x14ac:dyDescent="0.25"/>
  <cols>
    <col min="2" max="2" width="46.7109375" customWidth="1"/>
    <col min="3" max="3" width="52.28515625" customWidth="1"/>
    <col min="5" max="5" width="10.7109375" bestFit="1" customWidth="1"/>
    <col min="9" max="9" width="13.85546875" customWidth="1"/>
  </cols>
  <sheetData>
    <row r="1" spans="1:9" ht="55.5" customHeight="1" x14ac:dyDescent="0.25">
      <c r="A1" s="274" t="s">
        <v>403</v>
      </c>
      <c r="B1" s="274"/>
      <c r="C1" s="274"/>
      <c r="D1" s="274"/>
      <c r="E1" s="274"/>
      <c r="F1" s="274"/>
      <c r="G1" s="274"/>
      <c r="H1" s="274"/>
      <c r="I1" s="274"/>
    </row>
    <row r="2" spans="1:9" x14ac:dyDescent="0.25">
      <c r="A2" s="251" t="s">
        <v>1</v>
      </c>
      <c r="B2" s="251" t="s">
        <v>2</v>
      </c>
      <c r="C2" s="301" t="s">
        <v>3</v>
      </c>
      <c r="D2" s="303">
        <v>43709</v>
      </c>
      <c r="E2" s="304"/>
      <c r="F2" s="304"/>
      <c r="G2" s="304"/>
      <c r="H2" s="305"/>
      <c r="I2" s="147" t="s">
        <v>358</v>
      </c>
    </row>
    <row r="3" spans="1:9" x14ac:dyDescent="0.25">
      <c r="A3" s="251"/>
      <c r="B3" s="251"/>
      <c r="C3" s="301"/>
      <c r="D3" s="306" t="s">
        <v>5</v>
      </c>
      <c r="E3" s="308" t="s">
        <v>401</v>
      </c>
      <c r="F3" s="309"/>
      <c r="G3" s="309"/>
      <c r="H3" s="310"/>
      <c r="I3" s="306" t="s">
        <v>7</v>
      </c>
    </row>
    <row r="4" spans="1:9" x14ac:dyDescent="0.25">
      <c r="A4" s="252"/>
      <c r="B4" s="252"/>
      <c r="C4" s="302"/>
      <c r="D4" s="307"/>
      <c r="E4" s="140" t="s">
        <v>399</v>
      </c>
      <c r="F4" s="140" t="s">
        <v>398</v>
      </c>
      <c r="G4" s="140" t="s">
        <v>397</v>
      </c>
      <c r="H4" s="139" t="s">
        <v>396</v>
      </c>
      <c r="I4" s="307"/>
    </row>
    <row r="5" spans="1:9" x14ac:dyDescent="0.25">
      <c r="A5" s="278" t="s">
        <v>12</v>
      </c>
      <c r="B5" s="296"/>
      <c r="C5" s="296"/>
      <c r="D5" s="296"/>
      <c r="E5" s="296"/>
      <c r="F5" s="296"/>
      <c r="G5" s="296"/>
      <c r="H5" s="296"/>
      <c r="I5" s="297"/>
    </row>
    <row r="6" spans="1:9" x14ac:dyDescent="0.25">
      <c r="A6" s="298"/>
      <c r="B6" s="299"/>
      <c r="C6" s="299"/>
      <c r="D6" s="299"/>
      <c r="E6" s="299"/>
      <c r="F6" s="299"/>
      <c r="G6" s="299"/>
      <c r="H6" s="299"/>
      <c r="I6" s="300"/>
    </row>
    <row r="7" spans="1:9" ht="15.75" x14ac:dyDescent="0.25">
      <c r="A7" s="148">
        <v>1</v>
      </c>
      <c r="B7" s="149" t="s">
        <v>404</v>
      </c>
      <c r="C7" s="38" t="s">
        <v>14</v>
      </c>
      <c r="D7" s="133">
        <v>25</v>
      </c>
      <c r="E7" s="41">
        <v>69</v>
      </c>
      <c r="F7" s="41">
        <v>21</v>
      </c>
      <c r="G7" s="41">
        <v>12</v>
      </c>
      <c r="H7" s="41">
        <v>6</v>
      </c>
      <c r="I7" s="39">
        <f>SUM(E7:H7)</f>
        <v>108</v>
      </c>
    </row>
    <row r="8" spans="1:9" ht="15.75" x14ac:dyDescent="0.25">
      <c r="A8" s="148">
        <v>2</v>
      </c>
      <c r="B8" s="149" t="s">
        <v>405</v>
      </c>
      <c r="C8" s="38" t="s">
        <v>16</v>
      </c>
      <c r="D8" s="133">
        <v>15</v>
      </c>
      <c r="E8" s="41">
        <v>34</v>
      </c>
      <c r="F8" s="41">
        <v>24</v>
      </c>
      <c r="G8" s="41">
        <v>11</v>
      </c>
      <c r="H8" s="41">
        <v>4</v>
      </c>
      <c r="I8" s="39">
        <f t="shared" ref="I8:I23" si="0">SUM(E8:H8)</f>
        <v>73</v>
      </c>
    </row>
    <row r="9" spans="1:9" ht="15.75" x14ac:dyDescent="0.25">
      <c r="A9" s="148">
        <v>3</v>
      </c>
      <c r="B9" s="149" t="s">
        <v>406</v>
      </c>
      <c r="C9" s="38" t="s">
        <v>18</v>
      </c>
      <c r="D9" s="133">
        <v>10</v>
      </c>
      <c r="E9" s="41">
        <v>26</v>
      </c>
      <c r="F9" s="41">
        <v>16</v>
      </c>
      <c r="G9" s="41">
        <v>10</v>
      </c>
      <c r="H9" s="41">
        <v>5</v>
      </c>
      <c r="I9" s="39">
        <f t="shared" si="0"/>
        <v>57</v>
      </c>
    </row>
    <row r="10" spans="1:9" ht="15.75" x14ac:dyDescent="0.25">
      <c r="A10" s="148">
        <v>4</v>
      </c>
      <c r="B10" s="149" t="s">
        <v>19</v>
      </c>
      <c r="C10" s="38" t="s">
        <v>20</v>
      </c>
      <c r="D10" s="133">
        <v>16</v>
      </c>
      <c r="E10" s="41">
        <v>29</v>
      </c>
      <c r="F10" s="41">
        <v>14</v>
      </c>
      <c r="G10" s="41">
        <v>9</v>
      </c>
      <c r="H10" s="41">
        <v>4</v>
      </c>
      <c r="I10" s="39">
        <f t="shared" si="0"/>
        <v>56</v>
      </c>
    </row>
    <row r="11" spans="1:9" ht="15.75" x14ac:dyDescent="0.25">
      <c r="A11" s="148">
        <v>5</v>
      </c>
      <c r="B11" s="149" t="s">
        <v>407</v>
      </c>
      <c r="C11" s="38" t="s">
        <v>22</v>
      </c>
      <c r="D11" s="133">
        <v>1</v>
      </c>
      <c r="E11" s="41">
        <v>17</v>
      </c>
      <c r="F11" s="41">
        <v>11</v>
      </c>
      <c r="G11" s="41">
        <v>14</v>
      </c>
      <c r="H11" s="41">
        <v>6</v>
      </c>
      <c r="I11" s="39">
        <f t="shared" si="0"/>
        <v>48</v>
      </c>
    </row>
    <row r="12" spans="1:9" ht="15.75" x14ac:dyDescent="0.25">
      <c r="A12" s="148">
        <v>6</v>
      </c>
      <c r="B12" s="149" t="s">
        <v>408</v>
      </c>
      <c r="C12" s="38" t="s">
        <v>24</v>
      </c>
      <c r="D12" s="133">
        <v>25</v>
      </c>
      <c r="E12" s="41">
        <v>26</v>
      </c>
      <c r="F12" s="41">
        <v>14</v>
      </c>
      <c r="G12" s="41">
        <v>13</v>
      </c>
      <c r="H12" s="41">
        <v>4</v>
      </c>
      <c r="I12" s="39">
        <f t="shared" si="0"/>
        <v>57</v>
      </c>
    </row>
    <row r="13" spans="1:9" ht="15.75" x14ac:dyDescent="0.25">
      <c r="A13" s="148">
        <v>7</v>
      </c>
      <c r="B13" s="149" t="s">
        <v>27</v>
      </c>
      <c r="C13" s="38" t="s">
        <v>26</v>
      </c>
      <c r="D13" s="133">
        <v>10</v>
      </c>
      <c r="E13" s="41">
        <v>18</v>
      </c>
      <c r="F13" s="41">
        <v>9</v>
      </c>
      <c r="G13" s="41">
        <v>10</v>
      </c>
      <c r="H13" s="41">
        <v>3</v>
      </c>
      <c r="I13" s="39">
        <f t="shared" si="0"/>
        <v>40</v>
      </c>
    </row>
    <row r="14" spans="1:9" ht="15.75" x14ac:dyDescent="0.25">
      <c r="A14" s="148">
        <v>8</v>
      </c>
      <c r="B14" s="149" t="s">
        <v>409</v>
      </c>
      <c r="C14" s="38" t="s">
        <v>28</v>
      </c>
      <c r="D14" s="133">
        <v>20</v>
      </c>
      <c r="E14" s="41">
        <v>39</v>
      </c>
      <c r="F14" s="41">
        <v>21</v>
      </c>
      <c r="G14" s="41">
        <v>11</v>
      </c>
      <c r="H14" s="41">
        <v>4</v>
      </c>
      <c r="I14" s="39">
        <f t="shared" si="0"/>
        <v>75</v>
      </c>
    </row>
    <row r="15" spans="1:9" ht="15.75" x14ac:dyDescent="0.25">
      <c r="A15" s="148">
        <v>9</v>
      </c>
      <c r="B15" s="149" t="s">
        <v>410</v>
      </c>
      <c r="C15" s="38" t="s">
        <v>30</v>
      </c>
      <c r="D15" s="133">
        <v>15</v>
      </c>
      <c r="E15" s="41">
        <v>24</v>
      </c>
      <c r="F15" s="41">
        <v>16</v>
      </c>
      <c r="G15" s="41">
        <v>13</v>
      </c>
      <c r="H15" s="41">
        <v>4</v>
      </c>
      <c r="I15" s="39">
        <f t="shared" si="0"/>
        <v>57</v>
      </c>
    </row>
    <row r="16" spans="1:9" ht="15.75" x14ac:dyDescent="0.25">
      <c r="A16" s="148">
        <v>10</v>
      </c>
      <c r="B16" s="149" t="s">
        <v>17</v>
      </c>
      <c r="C16" s="38" t="s">
        <v>32</v>
      </c>
      <c r="D16" s="133">
        <v>10</v>
      </c>
      <c r="E16" s="41">
        <v>16</v>
      </c>
      <c r="F16" s="41">
        <v>9</v>
      </c>
      <c r="G16" s="41">
        <v>4</v>
      </c>
      <c r="H16" s="41">
        <v>3</v>
      </c>
      <c r="I16" s="39">
        <f t="shared" si="0"/>
        <v>32</v>
      </c>
    </row>
    <row r="17" spans="1:9" ht="15.75" x14ac:dyDescent="0.25">
      <c r="A17" s="148">
        <v>11</v>
      </c>
      <c r="B17" s="149" t="s">
        <v>411</v>
      </c>
      <c r="C17" s="38" t="s">
        <v>34</v>
      </c>
      <c r="D17" s="133">
        <v>2</v>
      </c>
      <c r="E17" s="41">
        <v>17</v>
      </c>
      <c r="F17" s="41">
        <v>11</v>
      </c>
      <c r="G17" s="41">
        <v>5</v>
      </c>
      <c r="H17" s="41">
        <v>2</v>
      </c>
      <c r="I17" s="39">
        <f t="shared" si="0"/>
        <v>35</v>
      </c>
    </row>
    <row r="18" spans="1:9" ht="15.75" x14ac:dyDescent="0.25">
      <c r="A18" s="148">
        <v>12</v>
      </c>
      <c r="B18" s="149" t="s">
        <v>412</v>
      </c>
      <c r="C18" s="38" t="s">
        <v>36</v>
      </c>
      <c r="D18" s="133">
        <v>10</v>
      </c>
      <c r="E18" s="41">
        <v>14</v>
      </c>
      <c r="F18" s="41">
        <v>6</v>
      </c>
      <c r="G18" s="41">
        <v>3</v>
      </c>
      <c r="H18" s="41">
        <v>2</v>
      </c>
      <c r="I18" s="39">
        <f t="shared" si="0"/>
        <v>25</v>
      </c>
    </row>
    <row r="19" spans="1:9" ht="15.75" x14ac:dyDescent="0.25">
      <c r="A19" s="148">
        <v>13</v>
      </c>
      <c r="B19" s="149" t="s">
        <v>413</v>
      </c>
      <c r="C19" s="38" t="s">
        <v>38</v>
      </c>
      <c r="D19" s="21">
        <v>5</v>
      </c>
      <c r="E19" s="41">
        <v>9</v>
      </c>
      <c r="F19" s="41">
        <v>4</v>
      </c>
      <c r="G19" s="41">
        <v>3</v>
      </c>
      <c r="H19" s="41">
        <v>2</v>
      </c>
      <c r="I19" s="39">
        <f t="shared" si="0"/>
        <v>18</v>
      </c>
    </row>
    <row r="20" spans="1:9" ht="15.75" x14ac:dyDescent="0.25">
      <c r="A20" s="148">
        <v>14</v>
      </c>
      <c r="B20" s="149" t="s">
        <v>414</v>
      </c>
      <c r="C20" s="38" t="s">
        <v>38</v>
      </c>
      <c r="D20" s="21">
        <v>0</v>
      </c>
      <c r="E20" s="41">
        <v>8</v>
      </c>
      <c r="F20" s="41">
        <v>3</v>
      </c>
      <c r="G20" s="41">
        <v>2</v>
      </c>
      <c r="H20" s="41">
        <v>1</v>
      </c>
      <c r="I20" s="39">
        <f t="shared" si="0"/>
        <v>14</v>
      </c>
    </row>
    <row r="21" spans="1:9" ht="15.75" x14ac:dyDescent="0.25">
      <c r="A21" s="148">
        <v>15</v>
      </c>
      <c r="B21" s="149" t="s">
        <v>415</v>
      </c>
      <c r="C21" s="38" t="s">
        <v>38</v>
      </c>
      <c r="D21" s="21">
        <v>20</v>
      </c>
      <c r="E21" s="41">
        <v>37</v>
      </c>
      <c r="F21" s="41">
        <v>16</v>
      </c>
      <c r="G21" s="41">
        <v>7</v>
      </c>
      <c r="H21" s="41">
        <v>4</v>
      </c>
      <c r="I21" s="39">
        <f t="shared" si="0"/>
        <v>64</v>
      </c>
    </row>
    <row r="22" spans="1:9" ht="15.75" x14ac:dyDescent="0.25">
      <c r="A22" s="148">
        <v>16</v>
      </c>
      <c r="B22" s="149" t="s">
        <v>416</v>
      </c>
      <c r="C22" s="38" t="s">
        <v>43</v>
      </c>
      <c r="D22" s="21">
        <v>6</v>
      </c>
      <c r="E22" s="41">
        <v>11</v>
      </c>
      <c r="F22" s="41">
        <v>9</v>
      </c>
      <c r="G22" s="41">
        <v>5</v>
      </c>
      <c r="H22" s="41">
        <v>3</v>
      </c>
      <c r="I22" s="39">
        <f t="shared" si="0"/>
        <v>28</v>
      </c>
    </row>
    <row r="23" spans="1:9" ht="15.75" x14ac:dyDescent="0.25">
      <c r="A23" s="148">
        <v>17</v>
      </c>
      <c r="B23" s="149" t="s">
        <v>417</v>
      </c>
      <c r="C23" s="38" t="s">
        <v>38</v>
      </c>
      <c r="D23" s="21">
        <v>6</v>
      </c>
      <c r="E23" s="41">
        <v>9</v>
      </c>
      <c r="F23" s="41">
        <v>4</v>
      </c>
      <c r="G23" s="41">
        <v>3</v>
      </c>
      <c r="H23" s="41">
        <v>2</v>
      </c>
      <c r="I23" s="39">
        <f t="shared" si="0"/>
        <v>18</v>
      </c>
    </row>
    <row r="24" spans="1:9" ht="15.75" x14ac:dyDescent="0.25">
      <c r="A24" s="148">
        <v>18</v>
      </c>
      <c r="B24" s="149" t="s">
        <v>418</v>
      </c>
      <c r="C24" s="38" t="s">
        <v>38</v>
      </c>
      <c r="D24" s="21">
        <v>5</v>
      </c>
      <c r="E24" s="41">
        <v>8</v>
      </c>
      <c r="F24" s="41">
        <v>5</v>
      </c>
      <c r="G24" s="41">
        <v>3</v>
      </c>
      <c r="H24" s="41">
        <v>2</v>
      </c>
      <c r="I24" s="39">
        <v>7</v>
      </c>
    </row>
    <row r="25" spans="1:9" ht="15.75" x14ac:dyDescent="0.25">
      <c r="A25" s="148">
        <v>19</v>
      </c>
      <c r="B25" s="149" t="s">
        <v>419</v>
      </c>
      <c r="C25" s="38" t="s">
        <v>38</v>
      </c>
      <c r="D25" s="21">
        <v>10</v>
      </c>
      <c r="E25" s="41"/>
      <c r="F25" s="41"/>
      <c r="G25" s="41"/>
      <c r="H25" s="41"/>
      <c r="I25" s="39"/>
    </row>
    <row r="26" spans="1:9" ht="15.75" x14ac:dyDescent="0.25">
      <c r="A26" s="2"/>
      <c r="B26" s="2"/>
      <c r="C26" s="37" t="s">
        <v>45</v>
      </c>
      <c r="D26" s="133">
        <f>SUM(D7:D25)</f>
        <v>211</v>
      </c>
      <c r="E26" s="44">
        <f>SUM(E7:E25)</f>
        <v>411</v>
      </c>
      <c r="F26" s="44">
        <f>SUM(F7:F25)</f>
        <v>213</v>
      </c>
      <c r="G26" s="44">
        <f>SUM(G7:G25)</f>
        <v>138</v>
      </c>
      <c r="H26" s="44">
        <f>SUM(H7:H25)</f>
        <v>61</v>
      </c>
      <c r="I26" s="39">
        <f>SUM(E26:H26)</f>
        <v>823</v>
      </c>
    </row>
    <row r="27" spans="1:9" ht="15.75" x14ac:dyDescent="0.25">
      <c r="A27" s="2"/>
      <c r="B27" s="2"/>
      <c r="C27" s="37"/>
      <c r="D27" s="133"/>
      <c r="E27" s="150"/>
      <c r="F27" s="150"/>
      <c r="G27" s="150"/>
      <c r="H27" s="150"/>
      <c r="I27" s="150"/>
    </row>
    <row r="28" spans="1:9" x14ac:dyDescent="0.25">
      <c r="A28" s="284" t="s">
        <v>46</v>
      </c>
      <c r="B28" s="285"/>
      <c r="C28" s="285"/>
      <c r="D28" s="285"/>
      <c r="E28" s="285"/>
      <c r="F28" s="285"/>
      <c r="G28" s="285"/>
      <c r="H28" s="285"/>
      <c r="I28" s="286"/>
    </row>
    <row r="29" spans="1:9" x14ac:dyDescent="0.25">
      <c r="A29" s="287"/>
      <c r="B29" s="288"/>
      <c r="C29" s="288"/>
      <c r="D29" s="288"/>
      <c r="E29" s="288"/>
      <c r="F29" s="288"/>
      <c r="G29" s="288"/>
      <c r="H29" s="288"/>
      <c r="I29" s="289"/>
    </row>
    <row r="30" spans="1:9" ht="15.75" x14ac:dyDescent="0.25">
      <c r="A30" s="2">
        <v>20</v>
      </c>
      <c r="B30" s="149" t="s">
        <v>420</v>
      </c>
      <c r="C30" s="38" t="s">
        <v>48</v>
      </c>
      <c r="D30" s="148">
        <v>800</v>
      </c>
      <c r="E30" s="41">
        <v>649</v>
      </c>
      <c r="F30" s="41">
        <v>140</v>
      </c>
      <c r="G30" s="41">
        <v>42</v>
      </c>
      <c r="H30" s="41">
        <v>9</v>
      </c>
      <c r="I30" s="39">
        <f>SUM(E30:H30)</f>
        <v>840</v>
      </c>
    </row>
    <row r="31" spans="1:9" ht="15.75" x14ac:dyDescent="0.25">
      <c r="A31" s="2">
        <v>21</v>
      </c>
      <c r="B31" s="149" t="s">
        <v>421</v>
      </c>
      <c r="C31" s="38" t="s">
        <v>48</v>
      </c>
      <c r="D31" s="148">
        <v>30</v>
      </c>
      <c r="E31" s="41">
        <v>49</v>
      </c>
      <c r="F31" s="41">
        <v>28</v>
      </c>
      <c r="G31" s="41">
        <v>19</v>
      </c>
      <c r="H31" s="41">
        <v>8</v>
      </c>
      <c r="I31" s="39">
        <f t="shared" ref="I31:I94" si="1">SUM(E31:H31)</f>
        <v>104</v>
      </c>
    </row>
    <row r="32" spans="1:9" ht="15.75" x14ac:dyDescent="0.25">
      <c r="A32" s="2">
        <v>22</v>
      </c>
      <c r="B32" s="149" t="s">
        <v>422</v>
      </c>
      <c r="C32" s="38" t="s">
        <v>48</v>
      </c>
      <c r="D32" s="148" t="s">
        <v>393</v>
      </c>
      <c r="E32" s="41">
        <v>36</v>
      </c>
      <c r="F32" s="41">
        <v>19</v>
      </c>
      <c r="G32" s="41">
        <v>10</v>
      </c>
      <c r="H32" s="41">
        <v>6</v>
      </c>
      <c r="I32" s="39">
        <f t="shared" si="1"/>
        <v>71</v>
      </c>
    </row>
    <row r="33" spans="1:9" ht="15.75" x14ac:dyDescent="0.25">
      <c r="A33" s="2">
        <v>23</v>
      </c>
      <c r="B33" s="149" t="s">
        <v>423</v>
      </c>
      <c r="C33" s="38" t="s">
        <v>48</v>
      </c>
      <c r="D33" s="148">
        <v>20</v>
      </c>
      <c r="E33" s="41">
        <v>46</v>
      </c>
      <c r="F33" s="41">
        <v>17</v>
      </c>
      <c r="G33" s="41">
        <v>6</v>
      </c>
      <c r="H33" s="41">
        <v>5</v>
      </c>
      <c r="I33" s="39">
        <f t="shared" si="1"/>
        <v>74</v>
      </c>
    </row>
    <row r="34" spans="1:9" ht="15.75" x14ac:dyDescent="0.25">
      <c r="A34" s="2">
        <v>24</v>
      </c>
      <c r="B34" s="149" t="s">
        <v>424</v>
      </c>
      <c r="C34" s="38" t="s">
        <v>53</v>
      </c>
      <c r="D34" s="148">
        <v>10</v>
      </c>
      <c r="E34" s="41">
        <v>29</v>
      </c>
      <c r="F34" s="41">
        <v>8</v>
      </c>
      <c r="G34" s="41">
        <v>3</v>
      </c>
      <c r="H34" s="41">
        <v>2</v>
      </c>
      <c r="I34" s="39">
        <f t="shared" si="1"/>
        <v>42</v>
      </c>
    </row>
    <row r="35" spans="1:9" ht="15.75" x14ac:dyDescent="0.25">
      <c r="A35" s="2">
        <v>25</v>
      </c>
      <c r="B35" s="149" t="s">
        <v>425</v>
      </c>
      <c r="C35" s="38" t="s">
        <v>55</v>
      </c>
      <c r="D35" s="148">
        <v>10</v>
      </c>
      <c r="E35" s="41">
        <v>19</v>
      </c>
      <c r="F35" s="41">
        <v>6</v>
      </c>
      <c r="G35" s="41">
        <v>3</v>
      </c>
      <c r="H35" s="41">
        <v>2</v>
      </c>
      <c r="I35" s="39">
        <f t="shared" si="1"/>
        <v>30</v>
      </c>
    </row>
    <row r="36" spans="1:9" ht="15.75" x14ac:dyDescent="0.25">
      <c r="A36" s="2">
        <v>26</v>
      </c>
      <c r="B36" s="149" t="s">
        <v>56</v>
      </c>
      <c r="C36" s="38" t="s">
        <v>57</v>
      </c>
      <c r="D36" s="148">
        <v>10</v>
      </c>
      <c r="E36" s="41">
        <v>46</v>
      </c>
      <c r="F36" s="41">
        <v>7</v>
      </c>
      <c r="G36" s="41">
        <v>3</v>
      </c>
      <c r="H36" s="41">
        <v>2</v>
      </c>
      <c r="I36" s="39">
        <f t="shared" si="1"/>
        <v>58</v>
      </c>
    </row>
    <row r="37" spans="1:9" ht="15.75" x14ac:dyDescent="0.25">
      <c r="A37" s="2">
        <v>27</v>
      </c>
      <c r="B37" s="149" t="s">
        <v>426</v>
      </c>
      <c r="C37" s="38" t="s">
        <v>59</v>
      </c>
      <c r="D37" s="148">
        <v>15</v>
      </c>
      <c r="E37" s="41">
        <v>39</v>
      </c>
      <c r="F37" s="41">
        <v>8</v>
      </c>
      <c r="G37" s="41">
        <v>4</v>
      </c>
      <c r="H37" s="41">
        <v>3</v>
      </c>
      <c r="I37" s="39">
        <f t="shared" si="1"/>
        <v>54</v>
      </c>
    </row>
    <row r="38" spans="1:9" ht="15.75" x14ac:dyDescent="0.25">
      <c r="A38" s="2">
        <v>28</v>
      </c>
      <c r="B38" s="149" t="s">
        <v>427</v>
      </c>
      <c r="C38" s="38" t="s">
        <v>61</v>
      </c>
      <c r="D38" s="148" t="s">
        <v>393</v>
      </c>
      <c r="E38" s="41">
        <v>21</v>
      </c>
      <c r="F38" s="41">
        <v>5</v>
      </c>
      <c r="G38" s="41">
        <v>3</v>
      </c>
      <c r="H38" s="41">
        <v>2</v>
      </c>
      <c r="I38" s="39">
        <f t="shared" si="1"/>
        <v>31</v>
      </c>
    </row>
    <row r="39" spans="1:9" ht="15.75" x14ac:dyDescent="0.25">
      <c r="A39" s="2">
        <v>29</v>
      </c>
      <c r="B39" s="149" t="s">
        <v>428</v>
      </c>
      <c r="C39" s="38" t="s">
        <v>63</v>
      </c>
      <c r="D39" s="148">
        <v>50</v>
      </c>
      <c r="E39" s="41">
        <v>16</v>
      </c>
      <c r="F39" s="41">
        <v>4</v>
      </c>
      <c r="G39" s="41">
        <v>3</v>
      </c>
      <c r="H39" s="41">
        <v>2</v>
      </c>
      <c r="I39" s="39">
        <f t="shared" si="1"/>
        <v>25</v>
      </c>
    </row>
    <row r="40" spans="1:9" ht="15.75" x14ac:dyDescent="0.25">
      <c r="A40" s="2">
        <v>30</v>
      </c>
      <c r="B40" s="149" t="s">
        <v>62</v>
      </c>
      <c r="C40" s="38" t="s">
        <v>63</v>
      </c>
      <c r="D40" s="148">
        <v>9</v>
      </c>
      <c r="E40" s="41">
        <v>26</v>
      </c>
      <c r="F40" s="41">
        <v>15</v>
      </c>
      <c r="G40" s="41">
        <v>4</v>
      </c>
      <c r="H40" s="41">
        <v>3</v>
      </c>
      <c r="I40" s="39">
        <f t="shared" si="1"/>
        <v>48</v>
      </c>
    </row>
    <row r="41" spans="1:9" ht="15.75" x14ac:dyDescent="0.25">
      <c r="A41" s="2">
        <v>31</v>
      </c>
      <c r="B41" s="149" t="s">
        <v>429</v>
      </c>
      <c r="C41" s="38" t="s">
        <v>66</v>
      </c>
      <c r="D41" s="148">
        <v>10</v>
      </c>
      <c r="E41" s="41">
        <v>79</v>
      </c>
      <c r="F41" s="41">
        <v>20</v>
      </c>
      <c r="G41" s="41">
        <v>15</v>
      </c>
      <c r="H41" s="41">
        <v>8</v>
      </c>
      <c r="I41" s="39">
        <f t="shared" si="1"/>
        <v>122</v>
      </c>
    </row>
    <row r="42" spans="1:9" ht="15.75" x14ac:dyDescent="0.25">
      <c r="A42" s="2">
        <v>32</v>
      </c>
      <c r="B42" s="149" t="s">
        <v>430</v>
      </c>
      <c r="C42" s="38" t="s">
        <v>53</v>
      </c>
      <c r="D42" s="148" t="s">
        <v>393</v>
      </c>
      <c r="E42" s="41">
        <v>11</v>
      </c>
      <c r="F42" s="41">
        <v>5</v>
      </c>
      <c r="G42" s="41">
        <v>2</v>
      </c>
      <c r="H42" s="41">
        <v>2</v>
      </c>
      <c r="I42" s="39">
        <f t="shared" si="1"/>
        <v>20</v>
      </c>
    </row>
    <row r="43" spans="1:9" ht="15.75" x14ac:dyDescent="0.25">
      <c r="A43" s="2">
        <v>33</v>
      </c>
      <c r="B43" s="149" t="s">
        <v>431</v>
      </c>
      <c r="C43" s="38" t="s">
        <v>69</v>
      </c>
      <c r="D43" s="148">
        <v>10</v>
      </c>
      <c r="E43" s="41">
        <v>4</v>
      </c>
      <c r="F43" s="41">
        <v>3</v>
      </c>
      <c r="G43" s="41">
        <v>2</v>
      </c>
      <c r="H43" s="41">
        <v>1</v>
      </c>
      <c r="I43" s="39">
        <f t="shared" si="1"/>
        <v>10</v>
      </c>
    </row>
    <row r="44" spans="1:9" ht="15.75" x14ac:dyDescent="0.25">
      <c r="A44" s="2">
        <v>34</v>
      </c>
      <c r="B44" s="149" t="s">
        <v>432</v>
      </c>
      <c r="C44" s="38" t="s">
        <v>71</v>
      </c>
      <c r="D44" s="148">
        <v>10</v>
      </c>
      <c r="E44" s="41">
        <v>34</v>
      </c>
      <c r="F44" s="41">
        <v>7</v>
      </c>
      <c r="G44" s="41">
        <v>3</v>
      </c>
      <c r="H44" s="41">
        <v>2</v>
      </c>
      <c r="I44" s="39">
        <f t="shared" si="1"/>
        <v>46</v>
      </c>
    </row>
    <row r="45" spans="1:9" ht="15.75" x14ac:dyDescent="0.25">
      <c r="A45" s="2">
        <v>35</v>
      </c>
      <c r="B45" s="149" t="s">
        <v>433</v>
      </c>
      <c r="C45" s="38" t="s">
        <v>73</v>
      </c>
      <c r="D45" s="148">
        <v>15</v>
      </c>
      <c r="E45" s="41">
        <v>35</v>
      </c>
      <c r="F45" s="41">
        <v>9</v>
      </c>
      <c r="G45" s="41">
        <v>4</v>
      </c>
      <c r="H45" s="41">
        <v>3</v>
      </c>
      <c r="I45" s="39">
        <f t="shared" si="1"/>
        <v>51</v>
      </c>
    </row>
    <row r="46" spans="1:9" ht="15.75" x14ac:dyDescent="0.25">
      <c r="A46" s="2">
        <v>36</v>
      </c>
      <c r="B46" s="149" t="s">
        <v>434</v>
      </c>
      <c r="C46" s="38" t="s">
        <v>344</v>
      </c>
      <c r="D46" s="148" t="s">
        <v>393</v>
      </c>
      <c r="E46" s="41">
        <v>25</v>
      </c>
      <c r="F46" s="41">
        <v>9</v>
      </c>
      <c r="G46" s="41">
        <v>7</v>
      </c>
      <c r="H46" s="41">
        <v>4</v>
      </c>
      <c r="I46" s="39">
        <f t="shared" si="1"/>
        <v>45</v>
      </c>
    </row>
    <row r="47" spans="1:9" ht="15.75" x14ac:dyDescent="0.25">
      <c r="A47" s="2">
        <v>37</v>
      </c>
      <c r="B47" s="149" t="s">
        <v>435</v>
      </c>
      <c r="C47" s="38" t="s">
        <v>76</v>
      </c>
      <c r="D47" s="148">
        <v>10</v>
      </c>
      <c r="E47" s="41">
        <v>15</v>
      </c>
      <c r="F47" s="41">
        <v>11</v>
      </c>
      <c r="G47" s="41">
        <v>8</v>
      </c>
      <c r="H47" s="41">
        <v>5</v>
      </c>
      <c r="I47" s="39">
        <f t="shared" si="1"/>
        <v>39</v>
      </c>
    </row>
    <row r="48" spans="1:9" ht="15.75" x14ac:dyDescent="0.25">
      <c r="A48" s="2">
        <v>38</v>
      </c>
      <c r="B48" s="149" t="s">
        <v>436</v>
      </c>
      <c r="C48" s="38" t="s">
        <v>78</v>
      </c>
      <c r="D48" s="148">
        <v>5</v>
      </c>
      <c r="E48" s="41">
        <v>8</v>
      </c>
      <c r="F48" s="41">
        <v>5</v>
      </c>
      <c r="G48" s="41">
        <v>3</v>
      </c>
      <c r="H48" s="41">
        <v>2</v>
      </c>
      <c r="I48" s="39">
        <f t="shared" si="1"/>
        <v>18</v>
      </c>
    </row>
    <row r="49" spans="1:9" ht="15.75" x14ac:dyDescent="0.25">
      <c r="A49" s="2">
        <v>39</v>
      </c>
      <c r="B49" s="149" t="s">
        <v>437</v>
      </c>
      <c r="C49" s="38" t="s">
        <v>78</v>
      </c>
      <c r="D49" s="148">
        <v>10</v>
      </c>
      <c r="E49" s="41">
        <v>35</v>
      </c>
      <c r="F49" s="41">
        <v>20</v>
      </c>
      <c r="G49" s="41">
        <v>12</v>
      </c>
      <c r="H49" s="41">
        <v>5</v>
      </c>
      <c r="I49" s="39">
        <f t="shared" si="1"/>
        <v>72</v>
      </c>
    </row>
    <row r="50" spans="1:9" ht="15.75" x14ac:dyDescent="0.25">
      <c r="A50" s="2">
        <v>40</v>
      </c>
      <c r="B50" s="149" t="s">
        <v>438</v>
      </c>
      <c r="C50" s="38" t="s">
        <v>78</v>
      </c>
      <c r="D50" s="148" t="s">
        <v>393</v>
      </c>
      <c r="E50" s="41">
        <v>11</v>
      </c>
      <c r="F50" s="41">
        <v>3</v>
      </c>
      <c r="G50" s="41">
        <v>2</v>
      </c>
      <c r="H50" s="41">
        <v>1</v>
      </c>
      <c r="I50" s="39">
        <f t="shared" si="1"/>
        <v>17</v>
      </c>
    </row>
    <row r="51" spans="1:9" ht="15.75" x14ac:dyDescent="0.25">
      <c r="A51" s="2">
        <v>41</v>
      </c>
      <c r="B51" s="149" t="s">
        <v>439</v>
      </c>
      <c r="C51" s="38" t="s">
        <v>78</v>
      </c>
      <c r="D51" s="148">
        <v>5</v>
      </c>
      <c r="E51" s="41">
        <v>16</v>
      </c>
      <c r="F51" s="41">
        <v>7</v>
      </c>
      <c r="G51" s="41">
        <v>8</v>
      </c>
      <c r="H51" s="41">
        <v>4</v>
      </c>
      <c r="I51" s="39">
        <f t="shared" si="1"/>
        <v>35</v>
      </c>
    </row>
    <row r="52" spans="1:9" ht="15.75" x14ac:dyDescent="0.25">
      <c r="A52" s="2">
        <v>42</v>
      </c>
      <c r="B52" s="149" t="s">
        <v>440</v>
      </c>
      <c r="C52" s="38" t="s">
        <v>78</v>
      </c>
      <c r="D52" s="148">
        <v>10</v>
      </c>
      <c r="E52" s="41">
        <v>60</v>
      </c>
      <c r="F52" s="41">
        <v>23</v>
      </c>
      <c r="G52" s="41">
        <v>14</v>
      </c>
      <c r="H52" s="41">
        <v>5</v>
      </c>
      <c r="I52" s="39">
        <f t="shared" si="1"/>
        <v>102</v>
      </c>
    </row>
    <row r="53" spans="1:9" ht="15.75" x14ac:dyDescent="0.25">
      <c r="A53" s="2">
        <v>43</v>
      </c>
      <c r="B53" s="149" t="s">
        <v>441</v>
      </c>
      <c r="C53" s="38" t="s">
        <v>85</v>
      </c>
      <c r="D53" s="148">
        <v>70</v>
      </c>
      <c r="E53" s="41">
        <v>17</v>
      </c>
      <c r="F53" s="41">
        <v>6</v>
      </c>
      <c r="G53" s="41">
        <v>8</v>
      </c>
      <c r="H53" s="41">
        <v>3</v>
      </c>
      <c r="I53" s="39">
        <f t="shared" si="1"/>
        <v>34</v>
      </c>
    </row>
    <row r="54" spans="1:9" ht="15.75" x14ac:dyDescent="0.25">
      <c r="A54" s="2">
        <v>44</v>
      </c>
      <c r="B54" s="149" t="s">
        <v>442</v>
      </c>
      <c r="C54" s="38" t="s">
        <v>87</v>
      </c>
      <c r="D54" s="148" t="s">
        <v>393</v>
      </c>
      <c r="E54" s="41">
        <v>11</v>
      </c>
      <c r="F54" s="41">
        <v>5</v>
      </c>
      <c r="G54" s="41">
        <v>5</v>
      </c>
      <c r="H54" s="41">
        <v>3</v>
      </c>
      <c r="I54" s="39">
        <f t="shared" si="1"/>
        <v>24</v>
      </c>
    </row>
    <row r="55" spans="1:9" ht="15.75" x14ac:dyDescent="0.25">
      <c r="A55" s="2">
        <v>45</v>
      </c>
      <c r="B55" s="149" t="s">
        <v>443</v>
      </c>
      <c r="C55" s="38" t="s">
        <v>92</v>
      </c>
      <c r="D55" s="148">
        <v>4</v>
      </c>
      <c r="E55" s="41">
        <v>58</v>
      </c>
      <c r="F55" s="41">
        <v>60</v>
      </c>
      <c r="G55" s="41">
        <v>48</v>
      </c>
      <c r="H55" s="41">
        <v>6</v>
      </c>
      <c r="I55" s="39">
        <f t="shared" si="1"/>
        <v>172</v>
      </c>
    </row>
    <row r="56" spans="1:9" ht="15.75" x14ac:dyDescent="0.25">
      <c r="A56" s="2">
        <v>46</v>
      </c>
      <c r="B56" s="149" t="s">
        <v>444</v>
      </c>
      <c r="C56" s="38" t="s">
        <v>78</v>
      </c>
      <c r="D56" s="148" t="s">
        <v>393</v>
      </c>
      <c r="E56" s="41">
        <v>36</v>
      </c>
      <c r="F56" s="41">
        <v>18</v>
      </c>
      <c r="G56" s="41">
        <v>10</v>
      </c>
      <c r="H56" s="41">
        <v>5</v>
      </c>
      <c r="I56" s="39">
        <f t="shared" si="1"/>
        <v>69</v>
      </c>
    </row>
    <row r="57" spans="1:9" ht="15.75" x14ac:dyDescent="0.25">
      <c r="A57" s="2">
        <v>47</v>
      </c>
      <c r="B57" s="149" t="s">
        <v>445</v>
      </c>
      <c r="C57" s="38" t="s">
        <v>95</v>
      </c>
      <c r="D57" s="148"/>
      <c r="E57" s="41">
        <v>12</v>
      </c>
      <c r="F57" s="41">
        <v>6</v>
      </c>
      <c r="G57" s="41">
        <v>8</v>
      </c>
      <c r="H57" s="41">
        <v>5</v>
      </c>
      <c r="I57" s="39">
        <f t="shared" si="1"/>
        <v>31</v>
      </c>
    </row>
    <row r="58" spans="1:9" ht="15.75" x14ac:dyDescent="0.25">
      <c r="A58" s="2">
        <v>48</v>
      </c>
      <c r="B58" s="149" t="s">
        <v>446</v>
      </c>
      <c r="C58" s="38" t="s">
        <v>78</v>
      </c>
      <c r="D58" s="148">
        <v>100</v>
      </c>
      <c r="E58" s="41">
        <v>17</v>
      </c>
      <c r="F58" s="41">
        <v>4</v>
      </c>
      <c r="G58" s="41">
        <v>3</v>
      </c>
      <c r="H58" s="41">
        <v>4</v>
      </c>
      <c r="I58" s="39">
        <f t="shared" si="1"/>
        <v>28</v>
      </c>
    </row>
    <row r="59" spans="1:9" ht="15.75" x14ac:dyDescent="0.25">
      <c r="A59" s="2">
        <v>49</v>
      </c>
      <c r="B59" s="149" t="s">
        <v>93</v>
      </c>
      <c r="C59" s="38" t="s">
        <v>100</v>
      </c>
      <c r="D59" s="148">
        <v>10</v>
      </c>
      <c r="E59" s="41">
        <v>12</v>
      </c>
      <c r="F59" s="41">
        <v>7</v>
      </c>
      <c r="G59" s="41">
        <v>5</v>
      </c>
      <c r="H59" s="41">
        <v>4</v>
      </c>
      <c r="I59" s="39">
        <f t="shared" si="1"/>
        <v>28</v>
      </c>
    </row>
    <row r="60" spans="1:9" ht="15.75" x14ac:dyDescent="0.25">
      <c r="A60" s="2">
        <v>50</v>
      </c>
      <c r="B60" s="149" t="s">
        <v>447</v>
      </c>
      <c r="C60" s="38" t="s">
        <v>78</v>
      </c>
      <c r="D60" s="148"/>
      <c r="E60" s="41">
        <v>29</v>
      </c>
      <c r="F60" s="41">
        <v>5</v>
      </c>
      <c r="G60" s="41">
        <v>3</v>
      </c>
      <c r="H60" s="41">
        <v>4</v>
      </c>
      <c r="I60" s="39">
        <f t="shared" si="1"/>
        <v>41</v>
      </c>
    </row>
    <row r="61" spans="1:9" ht="15.75" x14ac:dyDescent="0.25">
      <c r="A61" s="2">
        <v>51</v>
      </c>
      <c r="B61" s="149" t="s">
        <v>448</v>
      </c>
      <c r="C61" s="38" t="s">
        <v>78</v>
      </c>
      <c r="D61" s="148" t="s">
        <v>393</v>
      </c>
      <c r="E61" s="41">
        <v>9</v>
      </c>
      <c r="F61" s="41">
        <v>5</v>
      </c>
      <c r="G61" s="41">
        <v>2</v>
      </c>
      <c r="H61" s="41">
        <v>2</v>
      </c>
      <c r="I61" s="39">
        <f t="shared" si="1"/>
        <v>18</v>
      </c>
    </row>
    <row r="62" spans="1:9" ht="15.75" x14ac:dyDescent="0.25">
      <c r="A62" s="2">
        <v>52</v>
      </c>
      <c r="B62" s="149" t="s">
        <v>449</v>
      </c>
      <c r="C62" s="38" t="s">
        <v>104</v>
      </c>
      <c r="D62" s="148">
        <v>15</v>
      </c>
      <c r="E62" s="41">
        <v>17</v>
      </c>
      <c r="F62" s="41">
        <v>6</v>
      </c>
      <c r="G62" s="41">
        <v>4</v>
      </c>
      <c r="H62" s="41">
        <v>3</v>
      </c>
      <c r="I62" s="39">
        <f t="shared" si="1"/>
        <v>30</v>
      </c>
    </row>
    <row r="63" spans="1:9" ht="15.75" x14ac:dyDescent="0.25">
      <c r="A63" s="2">
        <v>53</v>
      </c>
      <c r="B63" s="149" t="s">
        <v>450</v>
      </c>
      <c r="C63" s="38" t="s">
        <v>97</v>
      </c>
      <c r="D63" s="148">
        <v>10</v>
      </c>
      <c r="E63" s="41">
        <v>29</v>
      </c>
      <c r="F63" s="41">
        <v>7</v>
      </c>
      <c r="G63" s="41">
        <v>6</v>
      </c>
      <c r="H63" s="41">
        <v>4</v>
      </c>
      <c r="I63" s="39">
        <f t="shared" si="1"/>
        <v>46</v>
      </c>
    </row>
    <row r="64" spans="1:9" ht="15.75" x14ac:dyDescent="0.25">
      <c r="A64" s="2">
        <v>54</v>
      </c>
      <c r="B64" s="149" t="s">
        <v>451</v>
      </c>
      <c r="C64" s="38" t="s">
        <v>104</v>
      </c>
      <c r="D64" s="148" t="s">
        <v>393</v>
      </c>
      <c r="E64" s="41">
        <v>19</v>
      </c>
      <c r="F64" s="41">
        <v>4</v>
      </c>
      <c r="G64" s="41">
        <v>3</v>
      </c>
      <c r="H64" s="41">
        <v>2</v>
      </c>
      <c r="I64" s="39">
        <f t="shared" si="1"/>
        <v>28</v>
      </c>
    </row>
    <row r="65" spans="1:9" ht="15.75" x14ac:dyDescent="0.25">
      <c r="A65" s="2">
        <v>55</v>
      </c>
      <c r="B65" s="149" t="s">
        <v>452</v>
      </c>
      <c r="C65" s="38" t="s">
        <v>108</v>
      </c>
      <c r="D65" s="148" t="s">
        <v>393</v>
      </c>
      <c r="E65" s="41">
        <v>36</v>
      </c>
      <c r="F65" s="41">
        <v>19</v>
      </c>
      <c r="G65" s="41">
        <v>13</v>
      </c>
      <c r="H65" s="41">
        <v>6</v>
      </c>
      <c r="I65" s="39">
        <f t="shared" si="1"/>
        <v>74</v>
      </c>
    </row>
    <row r="66" spans="1:9" ht="15.75" x14ac:dyDescent="0.25">
      <c r="A66" s="2">
        <v>56</v>
      </c>
      <c r="B66" s="149" t="s">
        <v>453</v>
      </c>
      <c r="C66" s="38" t="s">
        <v>110</v>
      </c>
      <c r="D66" s="148"/>
      <c r="E66" s="41">
        <v>25</v>
      </c>
      <c r="F66" s="41">
        <v>6</v>
      </c>
      <c r="G66" s="41">
        <v>10</v>
      </c>
      <c r="H66" s="41">
        <v>5</v>
      </c>
      <c r="I66" s="39">
        <f t="shared" si="1"/>
        <v>46</v>
      </c>
    </row>
    <row r="67" spans="1:9" ht="15.75" x14ac:dyDescent="0.25">
      <c r="A67" s="2">
        <v>57</v>
      </c>
      <c r="B67" s="149" t="s">
        <v>454</v>
      </c>
      <c r="C67" s="38" t="s">
        <v>455</v>
      </c>
      <c r="D67" s="148" t="s">
        <v>456</v>
      </c>
      <c r="E67" s="41">
        <v>23</v>
      </c>
      <c r="F67" s="41">
        <v>8</v>
      </c>
      <c r="G67" s="41">
        <v>6</v>
      </c>
      <c r="H67" s="41">
        <v>4</v>
      </c>
      <c r="I67" s="39">
        <f t="shared" si="1"/>
        <v>41</v>
      </c>
    </row>
    <row r="68" spans="1:9" ht="15.75" x14ac:dyDescent="0.25">
      <c r="A68" s="2">
        <v>58</v>
      </c>
      <c r="B68" s="149" t="s">
        <v>457</v>
      </c>
      <c r="C68" s="38" t="s">
        <v>104</v>
      </c>
      <c r="D68" s="148">
        <v>10</v>
      </c>
      <c r="E68" s="41">
        <v>34</v>
      </c>
      <c r="F68" s="41">
        <v>14</v>
      </c>
      <c r="G68" s="41">
        <v>9</v>
      </c>
      <c r="H68" s="41">
        <v>4</v>
      </c>
      <c r="I68" s="39">
        <f t="shared" si="1"/>
        <v>61</v>
      </c>
    </row>
    <row r="69" spans="1:9" ht="15.75" x14ac:dyDescent="0.25">
      <c r="A69" s="2">
        <v>59</v>
      </c>
      <c r="B69" s="149" t="s">
        <v>458</v>
      </c>
      <c r="C69" s="38" t="s">
        <v>114</v>
      </c>
      <c r="D69" s="148">
        <v>8</v>
      </c>
      <c r="E69" s="41">
        <v>9</v>
      </c>
      <c r="F69" s="41">
        <v>4</v>
      </c>
      <c r="G69" s="41">
        <v>3</v>
      </c>
      <c r="H69" s="41">
        <v>2</v>
      </c>
      <c r="I69" s="39">
        <f t="shared" si="1"/>
        <v>18</v>
      </c>
    </row>
    <row r="70" spans="1:9" ht="15.75" x14ac:dyDescent="0.25">
      <c r="A70" s="2">
        <v>60</v>
      </c>
      <c r="B70" s="149" t="s">
        <v>459</v>
      </c>
      <c r="C70" s="38" t="s">
        <v>116</v>
      </c>
      <c r="D70" s="148">
        <v>10</v>
      </c>
      <c r="E70" s="41">
        <v>10</v>
      </c>
      <c r="F70" s="41">
        <v>7</v>
      </c>
      <c r="G70" s="41">
        <v>3</v>
      </c>
      <c r="H70" s="41">
        <v>2</v>
      </c>
      <c r="I70" s="39">
        <f t="shared" si="1"/>
        <v>22</v>
      </c>
    </row>
    <row r="71" spans="1:9" ht="15.75" x14ac:dyDescent="0.25">
      <c r="A71" s="2">
        <v>61</v>
      </c>
      <c r="B71" s="149" t="s">
        <v>460</v>
      </c>
      <c r="C71" s="38" t="s">
        <v>118</v>
      </c>
      <c r="D71" s="148" t="s">
        <v>393</v>
      </c>
      <c r="E71" s="41">
        <v>36</v>
      </c>
      <c r="F71" s="41">
        <v>13</v>
      </c>
      <c r="G71" s="41">
        <v>9</v>
      </c>
      <c r="H71" s="41">
        <v>5</v>
      </c>
      <c r="I71" s="39">
        <f t="shared" si="1"/>
        <v>63</v>
      </c>
    </row>
    <row r="72" spans="1:9" ht="15.75" x14ac:dyDescent="0.25">
      <c r="A72" s="2">
        <v>62</v>
      </c>
      <c r="B72" s="149" t="s">
        <v>461</v>
      </c>
      <c r="C72" s="38" t="s">
        <v>118</v>
      </c>
      <c r="D72" s="148"/>
      <c r="E72" s="41">
        <v>34</v>
      </c>
      <c r="F72" s="41">
        <v>14</v>
      </c>
      <c r="G72" s="41">
        <v>8</v>
      </c>
      <c r="H72" s="41">
        <v>5</v>
      </c>
      <c r="I72" s="39">
        <f t="shared" si="1"/>
        <v>61</v>
      </c>
    </row>
    <row r="73" spans="1:9" ht="15.75" x14ac:dyDescent="0.25">
      <c r="A73" s="2">
        <v>63</v>
      </c>
      <c r="B73" s="149" t="s">
        <v>462</v>
      </c>
      <c r="C73" s="38" t="s">
        <v>121</v>
      </c>
      <c r="D73" s="148" t="s">
        <v>393</v>
      </c>
      <c r="E73" s="41">
        <v>15</v>
      </c>
      <c r="F73" s="41">
        <v>9</v>
      </c>
      <c r="G73" s="41">
        <v>7</v>
      </c>
      <c r="H73" s="41">
        <v>5</v>
      </c>
      <c r="I73" s="39">
        <f t="shared" si="1"/>
        <v>36</v>
      </c>
    </row>
    <row r="74" spans="1:9" ht="15.75" x14ac:dyDescent="0.25">
      <c r="A74" s="2">
        <v>64</v>
      </c>
      <c r="B74" s="149" t="s">
        <v>463</v>
      </c>
      <c r="C74" s="38" t="s">
        <v>121</v>
      </c>
      <c r="D74" s="148" t="s">
        <v>393</v>
      </c>
      <c r="E74" s="41">
        <v>40</v>
      </c>
      <c r="F74" s="41">
        <v>15</v>
      </c>
      <c r="G74" s="41">
        <v>11</v>
      </c>
      <c r="H74" s="41">
        <v>6</v>
      </c>
      <c r="I74" s="39">
        <f t="shared" si="1"/>
        <v>72</v>
      </c>
    </row>
    <row r="75" spans="1:9" ht="15.75" x14ac:dyDescent="0.25">
      <c r="A75" s="2">
        <v>65</v>
      </c>
      <c r="B75" s="149" t="s">
        <v>464</v>
      </c>
      <c r="C75" s="38" t="s">
        <v>124</v>
      </c>
      <c r="D75" s="148" t="s">
        <v>393</v>
      </c>
      <c r="E75" s="41">
        <v>45</v>
      </c>
      <c r="F75" s="41">
        <v>14</v>
      </c>
      <c r="G75" s="41">
        <v>12</v>
      </c>
      <c r="H75" s="41">
        <v>7</v>
      </c>
      <c r="I75" s="39">
        <f t="shared" si="1"/>
        <v>78</v>
      </c>
    </row>
    <row r="76" spans="1:9" ht="15.75" x14ac:dyDescent="0.25">
      <c r="A76" s="2">
        <v>66</v>
      </c>
      <c r="B76" s="149" t="s">
        <v>465</v>
      </c>
      <c r="C76" s="38" t="s">
        <v>126</v>
      </c>
      <c r="D76" s="148" t="s">
        <v>393</v>
      </c>
      <c r="E76" s="41">
        <v>35</v>
      </c>
      <c r="F76" s="41">
        <v>9</v>
      </c>
      <c r="G76" s="41">
        <v>8</v>
      </c>
      <c r="H76" s="41">
        <v>8</v>
      </c>
      <c r="I76" s="39">
        <f t="shared" si="1"/>
        <v>60</v>
      </c>
    </row>
    <row r="77" spans="1:9" ht="15.75" x14ac:dyDescent="0.25">
      <c r="A77" s="2">
        <v>67</v>
      </c>
      <c r="B77" s="149" t="s">
        <v>466</v>
      </c>
      <c r="C77" s="38" t="s">
        <v>121</v>
      </c>
      <c r="D77" s="148">
        <v>5</v>
      </c>
      <c r="E77" s="41">
        <v>13</v>
      </c>
      <c r="F77" s="41">
        <v>7</v>
      </c>
      <c r="G77" s="41">
        <v>6</v>
      </c>
      <c r="H77" s="41">
        <v>5</v>
      </c>
      <c r="I77" s="39">
        <f t="shared" si="1"/>
        <v>31</v>
      </c>
    </row>
    <row r="78" spans="1:9" ht="15.75" x14ac:dyDescent="0.25">
      <c r="A78" s="2">
        <v>68</v>
      </c>
      <c r="B78" s="149" t="s">
        <v>467</v>
      </c>
      <c r="C78" s="38" t="s">
        <v>129</v>
      </c>
      <c r="D78" s="148">
        <v>15</v>
      </c>
      <c r="E78" s="41">
        <v>8</v>
      </c>
      <c r="F78" s="41">
        <v>5</v>
      </c>
      <c r="G78" s="41">
        <v>4</v>
      </c>
      <c r="H78" s="41">
        <v>3</v>
      </c>
      <c r="I78" s="39">
        <f t="shared" si="1"/>
        <v>20</v>
      </c>
    </row>
    <row r="79" spans="1:9" ht="15.75" x14ac:dyDescent="0.25">
      <c r="A79" s="2">
        <v>69</v>
      </c>
      <c r="B79" s="149" t="s">
        <v>107</v>
      </c>
      <c r="C79" s="38" t="s">
        <v>131</v>
      </c>
      <c r="D79" s="148">
        <v>10</v>
      </c>
      <c r="E79" s="41">
        <v>49</v>
      </c>
      <c r="F79" s="41">
        <v>25</v>
      </c>
      <c r="G79" s="41">
        <v>16</v>
      </c>
      <c r="H79" s="41">
        <v>8</v>
      </c>
      <c r="I79" s="39">
        <f t="shared" si="1"/>
        <v>98</v>
      </c>
    </row>
    <row r="80" spans="1:9" ht="15.75" x14ac:dyDescent="0.25">
      <c r="A80" s="2">
        <v>70</v>
      </c>
      <c r="B80" s="149" t="s">
        <v>468</v>
      </c>
      <c r="C80" s="38" t="s">
        <v>131</v>
      </c>
      <c r="D80" s="148">
        <v>15</v>
      </c>
      <c r="E80" s="41">
        <v>36</v>
      </c>
      <c r="F80" s="41">
        <v>9</v>
      </c>
      <c r="G80" s="41">
        <v>7</v>
      </c>
      <c r="H80" s="41">
        <v>5</v>
      </c>
      <c r="I80" s="39">
        <f t="shared" si="1"/>
        <v>57</v>
      </c>
    </row>
    <row r="81" spans="1:9" ht="15.75" x14ac:dyDescent="0.25">
      <c r="A81" s="2">
        <v>71</v>
      </c>
      <c r="B81" s="149" t="s">
        <v>469</v>
      </c>
      <c r="C81" s="38" t="s">
        <v>134</v>
      </c>
      <c r="D81" s="148">
        <v>10</v>
      </c>
      <c r="E81" s="41">
        <v>48</v>
      </c>
      <c r="F81" s="41">
        <v>25</v>
      </c>
      <c r="G81" s="41">
        <v>16</v>
      </c>
      <c r="H81" s="41">
        <v>9</v>
      </c>
      <c r="I81" s="39">
        <f t="shared" si="1"/>
        <v>98</v>
      </c>
    </row>
    <row r="82" spans="1:9" ht="15.75" x14ac:dyDescent="0.25">
      <c r="A82" s="2">
        <v>72</v>
      </c>
      <c r="B82" s="149" t="s">
        <v>470</v>
      </c>
      <c r="C82" s="38" t="s">
        <v>455</v>
      </c>
      <c r="D82" s="148">
        <v>10</v>
      </c>
      <c r="E82" s="41">
        <v>19</v>
      </c>
      <c r="F82" s="41">
        <v>7</v>
      </c>
      <c r="G82" s="41">
        <v>6</v>
      </c>
      <c r="H82" s="133">
        <v>5</v>
      </c>
      <c r="I82" s="39">
        <f t="shared" si="1"/>
        <v>37</v>
      </c>
    </row>
    <row r="83" spans="1:9" ht="15.75" x14ac:dyDescent="0.25">
      <c r="A83" s="2">
        <v>73</v>
      </c>
      <c r="B83" s="149" t="s">
        <v>471</v>
      </c>
      <c r="C83" s="38" t="s">
        <v>138</v>
      </c>
      <c r="D83" s="148">
        <v>10</v>
      </c>
      <c r="E83" s="41">
        <v>9</v>
      </c>
      <c r="F83" s="41">
        <v>5</v>
      </c>
      <c r="G83" s="41">
        <v>4</v>
      </c>
      <c r="H83" s="41">
        <v>3</v>
      </c>
      <c r="I83" s="39">
        <f t="shared" si="1"/>
        <v>21</v>
      </c>
    </row>
    <row r="84" spans="1:9" ht="15.75" x14ac:dyDescent="0.25">
      <c r="A84" s="2">
        <v>74</v>
      </c>
      <c r="B84" s="149" t="s">
        <v>472</v>
      </c>
      <c r="C84" s="38" t="s">
        <v>140</v>
      </c>
      <c r="D84" s="148" t="s">
        <v>393</v>
      </c>
      <c r="E84" s="41">
        <v>15</v>
      </c>
      <c r="F84" s="41">
        <v>6</v>
      </c>
      <c r="G84" s="41">
        <v>4</v>
      </c>
      <c r="H84" s="41">
        <v>3</v>
      </c>
      <c r="I84" s="39">
        <f>SUM(E84:H84)</f>
        <v>28</v>
      </c>
    </row>
    <row r="85" spans="1:9" ht="15.75" x14ac:dyDescent="0.25">
      <c r="A85" s="2">
        <v>75</v>
      </c>
      <c r="B85" s="149" t="s">
        <v>473</v>
      </c>
      <c r="C85" s="38" t="s">
        <v>142</v>
      </c>
      <c r="D85" s="148" t="s">
        <v>393</v>
      </c>
      <c r="E85" s="41">
        <v>39</v>
      </c>
      <c r="F85" s="41">
        <v>15</v>
      </c>
      <c r="G85" s="41">
        <v>9</v>
      </c>
      <c r="H85" s="41">
        <v>5</v>
      </c>
      <c r="I85" s="39">
        <f t="shared" si="1"/>
        <v>68</v>
      </c>
    </row>
    <row r="86" spans="1:9" ht="15.75" x14ac:dyDescent="0.25">
      <c r="A86" s="2">
        <v>76</v>
      </c>
      <c r="B86" s="149" t="s">
        <v>474</v>
      </c>
      <c r="C86" s="38" t="s">
        <v>144</v>
      </c>
      <c r="D86" s="148" t="s">
        <v>393</v>
      </c>
      <c r="E86" s="41">
        <v>8</v>
      </c>
      <c r="F86" s="41">
        <v>7</v>
      </c>
      <c r="G86" s="41">
        <v>3</v>
      </c>
      <c r="H86" s="41">
        <v>2</v>
      </c>
      <c r="I86" s="39">
        <f t="shared" si="1"/>
        <v>20</v>
      </c>
    </row>
    <row r="87" spans="1:9" ht="15.75" x14ac:dyDescent="0.25">
      <c r="A87" s="2">
        <v>77</v>
      </c>
      <c r="B87" s="149" t="s">
        <v>475</v>
      </c>
      <c r="C87" s="38" t="s">
        <v>146</v>
      </c>
      <c r="D87" s="148">
        <v>20</v>
      </c>
      <c r="E87" s="41">
        <v>19</v>
      </c>
      <c r="F87" s="41">
        <v>9</v>
      </c>
      <c r="G87" s="41">
        <v>7</v>
      </c>
      <c r="H87" s="41">
        <v>4</v>
      </c>
      <c r="I87" s="39">
        <f t="shared" si="1"/>
        <v>39</v>
      </c>
    </row>
    <row r="88" spans="1:9" ht="15.75" x14ac:dyDescent="0.25">
      <c r="A88" s="2">
        <v>78</v>
      </c>
      <c r="B88" s="149" t="s">
        <v>476</v>
      </c>
      <c r="C88" s="38" t="s">
        <v>148</v>
      </c>
      <c r="D88" s="148">
        <v>50</v>
      </c>
      <c r="E88" s="41">
        <v>9</v>
      </c>
      <c r="F88" s="41">
        <v>6</v>
      </c>
      <c r="G88" s="41">
        <v>3</v>
      </c>
      <c r="H88" s="41">
        <v>2</v>
      </c>
      <c r="I88" s="39">
        <f t="shared" si="1"/>
        <v>20</v>
      </c>
    </row>
    <row r="89" spans="1:9" ht="15.75" x14ac:dyDescent="0.25">
      <c r="A89" s="2">
        <v>79</v>
      </c>
      <c r="B89" s="149" t="s">
        <v>477</v>
      </c>
      <c r="C89" s="38" t="s">
        <v>148</v>
      </c>
      <c r="D89" s="148">
        <v>20</v>
      </c>
      <c r="E89" s="41">
        <v>15</v>
      </c>
      <c r="F89" s="41">
        <v>9</v>
      </c>
      <c r="G89" s="41">
        <v>3</v>
      </c>
      <c r="H89" s="41">
        <v>2</v>
      </c>
      <c r="I89" s="39">
        <f t="shared" si="1"/>
        <v>29</v>
      </c>
    </row>
    <row r="90" spans="1:9" ht="15.75" x14ac:dyDescent="0.25">
      <c r="A90" s="2">
        <v>80</v>
      </c>
      <c r="B90" s="149" t="s">
        <v>478</v>
      </c>
      <c r="C90" s="38" t="s">
        <v>151</v>
      </c>
      <c r="D90" s="148">
        <v>70</v>
      </c>
      <c r="E90" s="41">
        <v>25</v>
      </c>
      <c r="F90" s="41">
        <v>19</v>
      </c>
      <c r="G90" s="41">
        <v>8</v>
      </c>
      <c r="H90" s="41">
        <v>5</v>
      </c>
      <c r="I90" s="39">
        <f t="shared" si="1"/>
        <v>57</v>
      </c>
    </row>
    <row r="91" spans="1:9" ht="15.75" x14ac:dyDescent="0.25">
      <c r="A91" s="2">
        <v>81</v>
      </c>
      <c r="B91" s="149" t="s">
        <v>479</v>
      </c>
      <c r="C91" s="38" t="s">
        <v>153</v>
      </c>
      <c r="D91" s="148" t="s">
        <v>393</v>
      </c>
      <c r="E91" s="41">
        <v>36</v>
      </c>
      <c r="F91" s="41">
        <v>20</v>
      </c>
      <c r="G91" s="41">
        <v>11</v>
      </c>
      <c r="H91" s="41">
        <v>9</v>
      </c>
      <c r="I91" s="39">
        <f t="shared" si="1"/>
        <v>76</v>
      </c>
    </row>
    <row r="92" spans="1:9" ht="15.75" x14ac:dyDescent="0.25">
      <c r="A92" s="2">
        <v>82</v>
      </c>
      <c r="B92" s="149" t="s">
        <v>480</v>
      </c>
      <c r="C92" s="38" t="s">
        <v>151</v>
      </c>
      <c r="D92" s="148">
        <v>50</v>
      </c>
      <c r="E92" s="41">
        <v>139</v>
      </c>
      <c r="F92" s="41">
        <v>50</v>
      </c>
      <c r="G92" s="41">
        <v>35</v>
      </c>
      <c r="H92" s="41">
        <v>12</v>
      </c>
      <c r="I92" s="39">
        <f t="shared" si="1"/>
        <v>236</v>
      </c>
    </row>
    <row r="93" spans="1:9" ht="15.75" x14ac:dyDescent="0.25">
      <c r="A93" s="2">
        <v>83</v>
      </c>
      <c r="B93" s="149" t="s">
        <v>481</v>
      </c>
      <c r="C93" s="38" t="s">
        <v>156</v>
      </c>
      <c r="D93" s="148">
        <v>10</v>
      </c>
      <c r="E93" s="41">
        <v>15</v>
      </c>
      <c r="F93" s="41">
        <v>9</v>
      </c>
      <c r="G93" s="41">
        <v>8</v>
      </c>
      <c r="H93" s="41">
        <v>4</v>
      </c>
      <c r="I93" s="39">
        <f t="shared" si="1"/>
        <v>36</v>
      </c>
    </row>
    <row r="94" spans="1:9" ht="15.75" x14ac:dyDescent="0.25">
      <c r="A94" s="2">
        <v>84</v>
      </c>
      <c r="B94" s="149" t="s">
        <v>482</v>
      </c>
      <c r="C94" s="38" t="s">
        <v>158</v>
      </c>
      <c r="D94" s="148">
        <v>10</v>
      </c>
      <c r="E94" s="41">
        <v>26</v>
      </c>
      <c r="F94" s="41">
        <v>15</v>
      </c>
      <c r="G94" s="41">
        <v>11</v>
      </c>
      <c r="H94" s="41">
        <v>6</v>
      </c>
      <c r="I94" s="39">
        <f t="shared" si="1"/>
        <v>58</v>
      </c>
    </row>
    <row r="95" spans="1:9" ht="15.75" x14ac:dyDescent="0.25">
      <c r="A95" s="2">
        <v>85</v>
      </c>
      <c r="B95" s="149" t="s">
        <v>145</v>
      </c>
      <c r="C95" s="38" t="s">
        <v>455</v>
      </c>
      <c r="D95" s="148">
        <v>10</v>
      </c>
      <c r="E95" s="41">
        <v>15</v>
      </c>
      <c r="F95" s="41">
        <v>9</v>
      </c>
      <c r="G95" s="41">
        <v>8</v>
      </c>
      <c r="H95" s="41">
        <v>5</v>
      </c>
      <c r="I95" s="39">
        <f t="shared" ref="I95:I106" si="2">SUM(E95:H95)</f>
        <v>37</v>
      </c>
    </row>
    <row r="96" spans="1:9" ht="15.75" x14ac:dyDescent="0.25">
      <c r="A96" s="2">
        <v>86</v>
      </c>
      <c r="B96" s="149" t="s">
        <v>147</v>
      </c>
      <c r="C96" s="38" t="s">
        <v>455</v>
      </c>
      <c r="D96" s="148">
        <v>5</v>
      </c>
      <c r="E96" s="41">
        <v>9</v>
      </c>
      <c r="F96" s="41">
        <v>4</v>
      </c>
      <c r="G96" s="41">
        <v>3</v>
      </c>
      <c r="H96" s="41">
        <v>2</v>
      </c>
      <c r="I96" s="39">
        <f t="shared" si="2"/>
        <v>18</v>
      </c>
    </row>
    <row r="97" spans="1:9" ht="15.75" x14ac:dyDescent="0.25">
      <c r="A97" s="2">
        <v>87</v>
      </c>
      <c r="B97" s="149" t="s">
        <v>483</v>
      </c>
      <c r="C97" s="38" t="s">
        <v>455</v>
      </c>
      <c r="D97" s="148">
        <v>15</v>
      </c>
      <c r="E97" s="41">
        <v>8</v>
      </c>
      <c r="F97" s="41">
        <v>5</v>
      </c>
      <c r="G97" s="41">
        <v>2</v>
      </c>
      <c r="H97" s="41">
        <v>1</v>
      </c>
      <c r="I97" s="39">
        <f t="shared" si="2"/>
        <v>16</v>
      </c>
    </row>
    <row r="98" spans="1:9" ht="15.75" x14ac:dyDescent="0.25">
      <c r="A98" s="2">
        <v>88</v>
      </c>
      <c r="B98" s="149" t="s">
        <v>484</v>
      </c>
      <c r="C98" s="38" t="s">
        <v>455</v>
      </c>
      <c r="D98" s="148" t="s">
        <v>393</v>
      </c>
      <c r="E98" s="41">
        <v>13</v>
      </c>
      <c r="F98" s="41">
        <v>4</v>
      </c>
      <c r="G98" s="41">
        <v>2</v>
      </c>
      <c r="H98" s="41">
        <v>1</v>
      </c>
      <c r="I98" s="39">
        <f t="shared" si="2"/>
        <v>20</v>
      </c>
    </row>
    <row r="99" spans="1:9" ht="15.75" x14ac:dyDescent="0.25">
      <c r="A99" s="2">
        <v>89</v>
      </c>
      <c r="B99" s="149" t="s">
        <v>485</v>
      </c>
      <c r="C99" s="38" t="s">
        <v>455</v>
      </c>
      <c r="D99" s="148" t="s">
        <v>393</v>
      </c>
      <c r="E99" s="41">
        <v>14</v>
      </c>
      <c r="F99" s="41">
        <v>6</v>
      </c>
      <c r="G99" s="41">
        <v>3</v>
      </c>
      <c r="H99" s="41">
        <v>2</v>
      </c>
      <c r="I99" s="39">
        <f t="shared" si="2"/>
        <v>25</v>
      </c>
    </row>
    <row r="100" spans="1:9" ht="15.75" x14ac:dyDescent="0.25">
      <c r="A100" s="2">
        <v>90</v>
      </c>
      <c r="B100" s="149" t="s">
        <v>486</v>
      </c>
      <c r="C100" s="38" t="s">
        <v>455</v>
      </c>
      <c r="D100" s="148">
        <v>10</v>
      </c>
      <c r="E100" s="41">
        <v>16</v>
      </c>
      <c r="F100" s="41">
        <v>5</v>
      </c>
      <c r="G100" s="41">
        <v>2</v>
      </c>
      <c r="H100" s="41">
        <v>1</v>
      </c>
      <c r="I100" s="39">
        <f t="shared" si="2"/>
        <v>24</v>
      </c>
    </row>
    <row r="101" spans="1:9" ht="15.75" x14ac:dyDescent="0.25">
      <c r="A101" s="2">
        <v>91</v>
      </c>
      <c r="B101" s="149" t="s">
        <v>154</v>
      </c>
      <c r="C101" s="38" t="s">
        <v>455</v>
      </c>
      <c r="D101" s="148">
        <v>200</v>
      </c>
      <c r="E101" s="41">
        <v>120</v>
      </c>
      <c r="F101" s="41">
        <v>25</v>
      </c>
      <c r="G101" s="41">
        <v>9</v>
      </c>
      <c r="H101" s="41">
        <v>5</v>
      </c>
      <c r="I101" s="39">
        <f t="shared" si="2"/>
        <v>159</v>
      </c>
    </row>
    <row r="102" spans="1:9" ht="15.75" x14ac:dyDescent="0.25">
      <c r="A102" s="2">
        <v>92</v>
      </c>
      <c r="B102" s="149" t="s">
        <v>155</v>
      </c>
      <c r="C102" s="38" t="s">
        <v>455</v>
      </c>
      <c r="D102" s="148">
        <v>15</v>
      </c>
      <c r="E102" s="41">
        <v>6</v>
      </c>
      <c r="F102" s="41">
        <v>4</v>
      </c>
      <c r="G102" s="41">
        <v>3</v>
      </c>
      <c r="H102" s="41">
        <v>2</v>
      </c>
      <c r="I102" s="39">
        <f t="shared" si="2"/>
        <v>15</v>
      </c>
    </row>
    <row r="103" spans="1:9" ht="15.75" x14ac:dyDescent="0.25">
      <c r="A103" s="2">
        <v>93</v>
      </c>
      <c r="B103" s="149" t="s">
        <v>157</v>
      </c>
      <c r="C103" s="38" t="s">
        <v>455</v>
      </c>
      <c r="D103" s="148">
        <v>10</v>
      </c>
      <c r="E103" s="41">
        <v>7</v>
      </c>
      <c r="F103" s="41">
        <v>3</v>
      </c>
      <c r="G103" s="41">
        <v>2</v>
      </c>
      <c r="H103" s="41">
        <v>1</v>
      </c>
      <c r="I103" s="39">
        <f t="shared" si="2"/>
        <v>13</v>
      </c>
    </row>
    <row r="104" spans="1:9" ht="15.75" x14ac:dyDescent="0.25">
      <c r="A104" s="2">
        <v>94</v>
      </c>
      <c r="B104" s="149" t="s">
        <v>161</v>
      </c>
      <c r="C104" s="38" t="s">
        <v>455</v>
      </c>
      <c r="D104" s="148">
        <v>5</v>
      </c>
      <c r="E104" s="41">
        <v>4</v>
      </c>
      <c r="F104" s="41">
        <v>2</v>
      </c>
      <c r="G104" s="41">
        <v>1</v>
      </c>
      <c r="H104" s="41">
        <v>1</v>
      </c>
      <c r="I104" s="39">
        <f t="shared" si="2"/>
        <v>8</v>
      </c>
    </row>
    <row r="105" spans="1:9" ht="15.75" x14ac:dyDescent="0.25">
      <c r="A105" s="2">
        <v>95</v>
      </c>
      <c r="B105" s="149" t="s">
        <v>487</v>
      </c>
      <c r="C105" s="38" t="s">
        <v>455</v>
      </c>
      <c r="D105" s="148">
        <v>8</v>
      </c>
      <c r="E105" s="41">
        <v>6</v>
      </c>
      <c r="F105" s="41">
        <v>3</v>
      </c>
      <c r="G105" s="41">
        <v>2</v>
      </c>
      <c r="H105" s="41">
        <v>1</v>
      </c>
      <c r="I105" s="39">
        <f t="shared" si="2"/>
        <v>12</v>
      </c>
    </row>
    <row r="106" spans="1:9" ht="15.75" x14ac:dyDescent="0.25">
      <c r="A106" s="2">
        <v>96</v>
      </c>
      <c r="B106" s="149" t="s">
        <v>165</v>
      </c>
      <c r="C106" s="38" t="s">
        <v>455</v>
      </c>
      <c r="D106" s="148">
        <v>10</v>
      </c>
      <c r="E106" s="41">
        <v>9</v>
      </c>
      <c r="F106" s="41">
        <v>4</v>
      </c>
      <c r="G106" s="41">
        <v>2</v>
      </c>
      <c r="H106" s="41">
        <v>1</v>
      </c>
      <c r="I106" s="39">
        <f t="shared" si="2"/>
        <v>16</v>
      </c>
    </row>
    <row r="107" spans="1:9" ht="15.75" x14ac:dyDescent="0.25">
      <c r="A107" s="2"/>
      <c r="B107" s="3"/>
      <c r="C107" s="37" t="s">
        <v>45</v>
      </c>
      <c r="D107" s="151">
        <f t="shared" ref="D107:I107" si="3">SUM(D30:D106)</f>
        <v>1869</v>
      </c>
      <c r="E107" s="43">
        <f t="shared" si="3"/>
        <v>2672</v>
      </c>
      <c r="F107" s="43">
        <f t="shared" si="3"/>
        <v>966</v>
      </c>
      <c r="G107" s="43">
        <f t="shared" si="3"/>
        <v>584</v>
      </c>
      <c r="H107" s="43">
        <f t="shared" si="3"/>
        <v>305</v>
      </c>
      <c r="I107" s="45">
        <f t="shared" si="3"/>
        <v>4527</v>
      </c>
    </row>
    <row r="108" spans="1:9" ht="15.75" x14ac:dyDescent="0.25">
      <c r="A108" s="20"/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84" t="s">
        <v>168</v>
      </c>
      <c r="B109" s="285"/>
      <c r="C109" s="285"/>
      <c r="D109" s="285"/>
      <c r="E109" s="285"/>
      <c r="F109" s="285"/>
      <c r="G109" s="285"/>
      <c r="H109" s="285"/>
      <c r="I109" s="286"/>
    </row>
    <row r="110" spans="1:9" x14ac:dyDescent="0.25">
      <c r="A110" s="287"/>
      <c r="B110" s="288"/>
      <c r="C110" s="288"/>
      <c r="D110" s="288"/>
      <c r="E110" s="288"/>
      <c r="F110" s="288"/>
      <c r="G110" s="288"/>
      <c r="H110" s="288"/>
      <c r="I110" s="289"/>
    </row>
    <row r="111" spans="1:9" ht="15.75" x14ac:dyDescent="0.25">
      <c r="A111" s="2">
        <v>97</v>
      </c>
      <c r="B111" s="3" t="s">
        <v>169</v>
      </c>
      <c r="C111" s="38" t="s">
        <v>170</v>
      </c>
      <c r="D111" s="133">
        <v>15</v>
      </c>
      <c r="E111" s="41">
        <v>48</v>
      </c>
      <c r="F111" s="41">
        <v>15</v>
      </c>
      <c r="G111" s="41">
        <v>12</v>
      </c>
      <c r="H111" s="41">
        <v>4</v>
      </c>
      <c r="I111" s="39">
        <f t="shared" ref="I111:I121" si="4">SUM(E111:H111)</f>
        <v>79</v>
      </c>
    </row>
    <row r="112" spans="1:9" ht="15.75" x14ac:dyDescent="0.25">
      <c r="A112" s="27">
        <v>98</v>
      </c>
      <c r="B112" s="3" t="s">
        <v>171</v>
      </c>
      <c r="C112" s="38" t="s">
        <v>172</v>
      </c>
      <c r="D112" s="133">
        <v>10</v>
      </c>
      <c r="E112" s="41">
        <v>39</v>
      </c>
      <c r="F112" s="41">
        <v>13</v>
      </c>
      <c r="G112" s="41">
        <v>9</v>
      </c>
      <c r="H112" s="41">
        <v>3</v>
      </c>
      <c r="I112" s="39">
        <f t="shared" si="4"/>
        <v>64</v>
      </c>
    </row>
    <row r="113" spans="1:9" ht="15.75" x14ac:dyDescent="0.25">
      <c r="A113" s="2">
        <v>99</v>
      </c>
      <c r="B113" s="3" t="s">
        <v>173</v>
      </c>
      <c r="C113" s="38" t="s">
        <v>174</v>
      </c>
      <c r="D113" s="133">
        <v>10</v>
      </c>
      <c r="E113" s="41">
        <v>37</v>
      </c>
      <c r="F113" s="41">
        <v>14</v>
      </c>
      <c r="G113" s="41">
        <v>8</v>
      </c>
      <c r="H113" s="41">
        <v>4</v>
      </c>
      <c r="I113" s="39">
        <f t="shared" si="4"/>
        <v>63</v>
      </c>
    </row>
    <row r="114" spans="1:9" ht="15.75" x14ac:dyDescent="0.25">
      <c r="A114" s="27">
        <v>100</v>
      </c>
      <c r="B114" s="3" t="s">
        <v>175</v>
      </c>
      <c r="C114" s="38"/>
      <c r="D114" s="133">
        <v>50</v>
      </c>
      <c r="E114" s="41">
        <v>46</v>
      </c>
      <c r="F114" s="41">
        <v>24</v>
      </c>
      <c r="G114" s="41">
        <v>20</v>
      </c>
      <c r="H114" s="41">
        <v>4</v>
      </c>
      <c r="I114" s="39">
        <f t="shared" si="4"/>
        <v>94</v>
      </c>
    </row>
    <row r="115" spans="1:9" ht="15.75" x14ac:dyDescent="0.25">
      <c r="A115" s="2">
        <v>101</v>
      </c>
      <c r="B115" s="3" t="s">
        <v>176</v>
      </c>
      <c r="C115" s="38" t="s">
        <v>177</v>
      </c>
      <c r="D115" s="133">
        <v>13</v>
      </c>
      <c r="E115" s="41">
        <v>35</v>
      </c>
      <c r="F115" s="41">
        <v>15</v>
      </c>
      <c r="G115" s="41">
        <v>11</v>
      </c>
      <c r="H115" s="41">
        <v>4</v>
      </c>
      <c r="I115" s="39">
        <f t="shared" si="4"/>
        <v>65</v>
      </c>
    </row>
    <row r="116" spans="1:9" ht="15.75" x14ac:dyDescent="0.25">
      <c r="A116" s="27">
        <v>102</v>
      </c>
      <c r="B116" s="3" t="s">
        <v>178</v>
      </c>
      <c r="C116" s="38" t="s">
        <v>179</v>
      </c>
      <c r="D116" s="133">
        <v>20</v>
      </c>
      <c r="E116" s="41">
        <v>36</v>
      </c>
      <c r="F116" s="41">
        <v>13</v>
      </c>
      <c r="G116" s="41">
        <v>9</v>
      </c>
      <c r="H116" s="41">
        <v>5</v>
      </c>
      <c r="I116" s="39">
        <f t="shared" si="4"/>
        <v>63</v>
      </c>
    </row>
    <row r="117" spans="1:9" ht="15.75" x14ac:dyDescent="0.25">
      <c r="A117" s="2">
        <v>103</v>
      </c>
      <c r="B117" s="3" t="s">
        <v>180</v>
      </c>
      <c r="C117" s="38" t="s">
        <v>181</v>
      </c>
      <c r="D117" s="133">
        <v>5</v>
      </c>
      <c r="E117" s="41">
        <v>32</v>
      </c>
      <c r="F117" s="41">
        <v>8</v>
      </c>
      <c r="G117" s="41">
        <v>7</v>
      </c>
      <c r="H117" s="41">
        <v>3</v>
      </c>
      <c r="I117" s="39">
        <f t="shared" si="4"/>
        <v>50</v>
      </c>
    </row>
    <row r="118" spans="1:9" ht="15.75" x14ac:dyDescent="0.25">
      <c r="A118" s="27">
        <v>104</v>
      </c>
      <c r="B118" s="3" t="s">
        <v>182</v>
      </c>
      <c r="C118" s="38" t="s">
        <v>183</v>
      </c>
      <c r="D118" s="133">
        <v>7</v>
      </c>
      <c r="E118" s="41">
        <v>25</v>
      </c>
      <c r="F118" s="41">
        <v>9</v>
      </c>
      <c r="G118" s="41">
        <v>8</v>
      </c>
      <c r="H118" s="41">
        <v>4</v>
      </c>
      <c r="I118" s="39">
        <f t="shared" si="4"/>
        <v>46</v>
      </c>
    </row>
    <row r="119" spans="1:9" ht="15.75" x14ac:dyDescent="0.25">
      <c r="A119" s="2">
        <v>105</v>
      </c>
      <c r="B119" s="3" t="s">
        <v>184</v>
      </c>
      <c r="C119" s="38" t="s">
        <v>185</v>
      </c>
      <c r="D119" s="133">
        <v>10</v>
      </c>
      <c r="E119" s="41">
        <v>48</v>
      </c>
      <c r="F119" s="41">
        <v>14</v>
      </c>
      <c r="G119" s="41">
        <v>11</v>
      </c>
      <c r="H119" s="41">
        <v>5</v>
      </c>
      <c r="I119" s="39">
        <f t="shared" si="4"/>
        <v>78</v>
      </c>
    </row>
    <row r="120" spans="1:9" ht="15.75" x14ac:dyDescent="0.25">
      <c r="A120" s="27">
        <v>106</v>
      </c>
      <c r="B120" s="3" t="s">
        <v>186</v>
      </c>
      <c r="C120" s="38" t="s">
        <v>187</v>
      </c>
      <c r="D120" s="133">
        <v>5</v>
      </c>
      <c r="E120" s="41">
        <v>29</v>
      </c>
      <c r="F120" s="41">
        <v>9</v>
      </c>
      <c r="G120" s="41">
        <v>7</v>
      </c>
      <c r="H120" s="41">
        <v>3</v>
      </c>
      <c r="I120" s="39">
        <f t="shared" si="4"/>
        <v>48</v>
      </c>
    </row>
    <row r="121" spans="1:9" ht="15.75" x14ac:dyDescent="0.25">
      <c r="A121" s="2">
        <v>107</v>
      </c>
      <c r="B121" s="3" t="s">
        <v>376</v>
      </c>
      <c r="C121" s="38" t="s">
        <v>377</v>
      </c>
      <c r="D121" s="133">
        <v>15</v>
      </c>
      <c r="E121" s="41">
        <v>48</v>
      </c>
      <c r="F121" s="41">
        <v>11</v>
      </c>
      <c r="G121" s="41">
        <v>5</v>
      </c>
      <c r="H121" s="41">
        <v>3</v>
      </c>
      <c r="I121" s="39">
        <f t="shared" si="4"/>
        <v>67</v>
      </c>
    </row>
    <row r="122" spans="1:9" ht="15.75" x14ac:dyDescent="0.25">
      <c r="A122" s="27"/>
      <c r="B122" s="3"/>
      <c r="C122" s="36"/>
      <c r="D122" s="133"/>
      <c r="E122" s="41"/>
      <c r="F122" s="41"/>
      <c r="G122" s="41"/>
      <c r="H122" s="41"/>
      <c r="I122" s="39"/>
    </row>
    <row r="123" spans="1:9" ht="15.75" x14ac:dyDescent="0.25">
      <c r="A123" s="2"/>
      <c r="B123" s="2"/>
      <c r="C123" s="37" t="s">
        <v>45</v>
      </c>
      <c r="D123" s="133">
        <f>SUM(D111:D121)</f>
        <v>160</v>
      </c>
      <c r="E123" s="43">
        <f>SUM(E111:E121)</f>
        <v>423</v>
      </c>
      <c r="F123" s="43">
        <f t="shared" ref="F123:H123" si="5">SUM(F111:F121)</f>
        <v>145</v>
      </c>
      <c r="G123" s="43">
        <f t="shared" si="5"/>
        <v>107</v>
      </c>
      <c r="H123" s="43">
        <f t="shared" si="5"/>
        <v>42</v>
      </c>
      <c r="I123" s="39">
        <f>SUM(E123:H123)</f>
        <v>717</v>
      </c>
    </row>
    <row r="124" spans="1:9" ht="15.75" x14ac:dyDescent="0.25">
      <c r="A124" s="2"/>
      <c r="B124" s="2"/>
      <c r="C124" s="37"/>
      <c r="D124" s="133"/>
      <c r="E124" s="152"/>
      <c r="F124" s="152"/>
      <c r="G124" s="152"/>
      <c r="H124" s="152"/>
      <c r="I124" s="152"/>
    </row>
    <row r="125" spans="1:9" x14ac:dyDescent="0.25">
      <c r="A125" s="284" t="s">
        <v>188</v>
      </c>
      <c r="B125" s="285"/>
      <c r="C125" s="285"/>
      <c r="D125" s="285"/>
      <c r="E125" s="285"/>
      <c r="F125" s="285"/>
      <c r="G125" s="285"/>
      <c r="H125" s="285"/>
      <c r="I125" s="286"/>
    </row>
    <row r="126" spans="1:9" x14ac:dyDescent="0.25">
      <c r="A126" s="287"/>
      <c r="B126" s="288"/>
      <c r="C126" s="288"/>
      <c r="D126" s="288"/>
      <c r="E126" s="288"/>
      <c r="F126" s="288"/>
      <c r="G126" s="288"/>
      <c r="H126" s="288"/>
      <c r="I126" s="289"/>
    </row>
    <row r="127" spans="1:9" ht="15.75" x14ac:dyDescent="0.25">
      <c r="A127" s="2">
        <v>108</v>
      </c>
      <c r="B127" s="30" t="s">
        <v>189</v>
      </c>
      <c r="C127" s="38" t="s">
        <v>190</v>
      </c>
      <c r="D127" s="133">
        <v>10</v>
      </c>
      <c r="E127" s="41">
        <v>29</v>
      </c>
      <c r="F127" s="41">
        <v>14</v>
      </c>
      <c r="G127" s="41">
        <v>5</v>
      </c>
      <c r="H127" s="41">
        <v>3</v>
      </c>
      <c r="I127" s="39">
        <f>SUM(E127:H127)</f>
        <v>51</v>
      </c>
    </row>
    <row r="128" spans="1:9" ht="15.75" x14ac:dyDescent="0.25">
      <c r="A128" s="2">
        <v>109</v>
      </c>
      <c r="B128" s="3" t="s">
        <v>191</v>
      </c>
      <c r="C128" s="38" t="s">
        <v>192</v>
      </c>
      <c r="D128" s="133">
        <v>15</v>
      </c>
      <c r="E128" s="41">
        <v>36</v>
      </c>
      <c r="F128" s="41">
        <v>15</v>
      </c>
      <c r="G128" s="41">
        <v>4</v>
      </c>
      <c r="H128" s="41">
        <v>2</v>
      </c>
      <c r="I128" s="39">
        <f>SUM(E128:H128)</f>
        <v>57</v>
      </c>
    </row>
    <row r="129" spans="1:9" ht="15.75" x14ac:dyDescent="0.25">
      <c r="A129" s="2"/>
      <c r="B129" s="3"/>
      <c r="C129" s="37" t="s">
        <v>45</v>
      </c>
      <c r="D129" s="133">
        <v>25</v>
      </c>
      <c r="E129" s="43">
        <f>SUM(E127:E128)</f>
        <v>65</v>
      </c>
      <c r="F129" s="43">
        <f t="shared" ref="F129:I129" si="6">SUM(F127:F128)</f>
        <v>29</v>
      </c>
      <c r="G129" s="43">
        <f t="shared" si="6"/>
        <v>9</v>
      </c>
      <c r="H129" s="43">
        <f t="shared" si="6"/>
        <v>5</v>
      </c>
      <c r="I129" s="43">
        <f t="shared" si="6"/>
        <v>108</v>
      </c>
    </row>
    <row r="130" spans="1:9" ht="15.75" x14ac:dyDescent="0.25">
      <c r="A130" s="2"/>
      <c r="B130" s="2"/>
      <c r="C130" s="37"/>
      <c r="D130" s="133"/>
      <c r="E130" s="150"/>
      <c r="F130" s="150"/>
      <c r="G130" s="150"/>
      <c r="H130" s="150"/>
      <c r="I130" s="150"/>
    </row>
    <row r="131" spans="1:9" x14ac:dyDescent="0.25">
      <c r="A131" s="290" t="s">
        <v>193</v>
      </c>
      <c r="B131" s="291"/>
      <c r="C131" s="291"/>
      <c r="D131" s="291"/>
      <c r="E131" s="291"/>
      <c r="F131" s="291"/>
      <c r="G131" s="291"/>
      <c r="H131" s="291"/>
      <c r="I131" s="292"/>
    </row>
    <row r="132" spans="1:9" x14ac:dyDescent="0.25">
      <c r="A132" s="293"/>
      <c r="B132" s="294"/>
      <c r="C132" s="294"/>
      <c r="D132" s="294"/>
      <c r="E132" s="294"/>
      <c r="F132" s="294"/>
      <c r="G132" s="294"/>
      <c r="H132" s="294"/>
      <c r="I132" s="295"/>
    </row>
    <row r="133" spans="1:9" ht="15.75" x14ac:dyDescent="0.25">
      <c r="A133" s="2">
        <v>110</v>
      </c>
      <c r="B133" s="3" t="s">
        <v>194</v>
      </c>
      <c r="C133" s="38" t="s">
        <v>195</v>
      </c>
      <c r="D133" s="133">
        <v>45</v>
      </c>
      <c r="E133" s="41">
        <v>69</v>
      </c>
      <c r="F133" s="41">
        <v>17</v>
      </c>
      <c r="G133" s="41">
        <v>16</v>
      </c>
      <c r="H133" s="41">
        <v>3</v>
      </c>
      <c r="I133" s="39">
        <f t="shared" ref="I133:I145" si="7">SUM(E133:H133)</f>
        <v>105</v>
      </c>
    </row>
    <row r="134" spans="1:9" ht="15.75" x14ac:dyDescent="0.25">
      <c r="A134" s="2">
        <v>111</v>
      </c>
      <c r="B134" s="3" t="s">
        <v>196</v>
      </c>
      <c r="C134" s="38" t="s">
        <v>197</v>
      </c>
      <c r="D134" s="133">
        <v>8</v>
      </c>
      <c r="E134" s="41">
        <v>36</v>
      </c>
      <c r="F134" s="41">
        <v>14</v>
      </c>
      <c r="G134" s="41">
        <v>7</v>
      </c>
      <c r="H134" s="41">
        <v>2</v>
      </c>
      <c r="I134" s="39">
        <f t="shared" si="7"/>
        <v>59</v>
      </c>
    </row>
    <row r="135" spans="1:9" ht="15.75" x14ac:dyDescent="0.25">
      <c r="A135" s="2">
        <v>112</v>
      </c>
      <c r="B135" s="3" t="s">
        <v>198</v>
      </c>
      <c r="C135" s="38" t="s">
        <v>199</v>
      </c>
      <c r="D135" s="133">
        <v>30</v>
      </c>
      <c r="E135" s="41">
        <v>49</v>
      </c>
      <c r="F135" s="41">
        <v>13</v>
      </c>
      <c r="G135" s="41">
        <v>9</v>
      </c>
      <c r="H135" s="41">
        <v>3</v>
      </c>
      <c r="I135" s="39">
        <f t="shared" si="7"/>
        <v>74</v>
      </c>
    </row>
    <row r="136" spans="1:9" ht="15.75" x14ac:dyDescent="0.25">
      <c r="A136" s="2">
        <v>113</v>
      </c>
      <c r="B136" s="3" t="s">
        <v>200</v>
      </c>
      <c r="C136" s="38" t="s">
        <v>201</v>
      </c>
      <c r="D136" s="133">
        <v>25</v>
      </c>
      <c r="E136" s="41">
        <v>36</v>
      </c>
      <c r="F136" s="41">
        <v>12</v>
      </c>
      <c r="G136" s="41">
        <v>10</v>
      </c>
      <c r="H136" s="41">
        <v>2</v>
      </c>
      <c r="I136" s="39">
        <f t="shared" si="7"/>
        <v>60</v>
      </c>
    </row>
    <row r="137" spans="1:9" ht="15.75" x14ac:dyDescent="0.25">
      <c r="A137" s="2">
        <v>114</v>
      </c>
      <c r="B137" s="3" t="s">
        <v>202</v>
      </c>
      <c r="C137" s="38" t="s">
        <v>203</v>
      </c>
      <c r="D137" s="133">
        <v>0</v>
      </c>
      <c r="E137" s="41">
        <v>16</v>
      </c>
      <c r="F137" s="41">
        <v>7</v>
      </c>
      <c r="G137" s="41">
        <v>8</v>
      </c>
      <c r="H137" s="41">
        <v>2</v>
      </c>
      <c r="I137" s="39">
        <f t="shared" si="7"/>
        <v>33</v>
      </c>
    </row>
    <row r="138" spans="1:9" ht="15.75" x14ac:dyDescent="0.25">
      <c r="A138" s="2">
        <v>115</v>
      </c>
      <c r="B138" s="3" t="s">
        <v>204</v>
      </c>
      <c r="C138" s="38" t="s">
        <v>205</v>
      </c>
      <c r="D138" s="133">
        <v>5</v>
      </c>
      <c r="E138" s="41">
        <v>19</v>
      </c>
      <c r="F138" s="41">
        <v>12</v>
      </c>
      <c r="G138" s="41">
        <v>10</v>
      </c>
      <c r="H138" s="41">
        <v>2</v>
      </c>
      <c r="I138" s="39">
        <f t="shared" si="7"/>
        <v>43</v>
      </c>
    </row>
    <row r="139" spans="1:9" ht="15.75" x14ac:dyDescent="0.25">
      <c r="A139" s="2">
        <v>116</v>
      </c>
      <c r="B139" s="3" t="s">
        <v>206</v>
      </c>
      <c r="C139" s="38" t="s">
        <v>205</v>
      </c>
      <c r="D139" s="133">
        <v>0</v>
      </c>
      <c r="E139" s="41">
        <v>14</v>
      </c>
      <c r="F139" s="41">
        <v>10</v>
      </c>
      <c r="G139" s="41">
        <v>9</v>
      </c>
      <c r="H139" s="41">
        <v>1</v>
      </c>
      <c r="I139" s="39">
        <f t="shared" si="7"/>
        <v>34</v>
      </c>
    </row>
    <row r="140" spans="1:9" ht="15.75" x14ac:dyDescent="0.25">
      <c r="A140" s="2">
        <v>117</v>
      </c>
      <c r="B140" s="3" t="s">
        <v>207</v>
      </c>
      <c r="C140" s="38" t="s">
        <v>208</v>
      </c>
      <c r="D140" s="133">
        <v>0</v>
      </c>
      <c r="E140" s="41">
        <v>13</v>
      </c>
      <c r="F140" s="41">
        <v>7</v>
      </c>
      <c r="G140" s="41">
        <v>3</v>
      </c>
      <c r="H140" s="41">
        <v>1</v>
      </c>
      <c r="I140" s="39">
        <f t="shared" si="7"/>
        <v>24</v>
      </c>
    </row>
    <row r="141" spans="1:9" ht="15.75" x14ac:dyDescent="0.25">
      <c r="A141" s="2">
        <v>118</v>
      </c>
      <c r="B141" s="3" t="s">
        <v>209</v>
      </c>
      <c r="C141" s="38" t="s">
        <v>208</v>
      </c>
      <c r="D141" s="133">
        <v>0</v>
      </c>
      <c r="E141" s="41">
        <v>18</v>
      </c>
      <c r="F141" s="41">
        <v>7</v>
      </c>
      <c r="G141" s="41">
        <v>2</v>
      </c>
      <c r="H141" s="41">
        <v>2</v>
      </c>
      <c r="I141" s="39">
        <f t="shared" si="7"/>
        <v>29</v>
      </c>
    </row>
    <row r="142" spans="1:9" ht="15.75" x14ac:dyDescent="0.25">
      <c r="A142" s="2">
        <v>119</v>
      </c>
      <c r="B142" s="3" t="s">
        <v>210</v>
      </c>
      <c r="C142" s="38" t="s">
        <v>208</v>
      </c>
      <c r="D142" s="133">
        <v>0</v>
      </c>
      <c r="E142" s="41">
        <v>9</v>
      </c>
      <c r="F142" s="41">
        <v>4</v>
      </c>
      <c r="G142" s="41">
        <v>3</v>
      </c>
      <c r="H142" s="41">
        <v>1</v>
      </c>
      <c r="I142" s="39">
        <f t="shared" si="7"/>
        <v>17</v>
      </c>
    </row>
    <row r="143" spans="1:9" ht="15.75" x14ac:dyDescent="0.25">
      <c r="A143" s="2">
        <v>120</v>
      </c>
      <c r="B143" s="3" t="s">
        <v>211</v>
      </c>
      <c r="C143" s="38" t="s">
        <v>212</v>
      </c>
      <c r="D143" s="133">
        <v>0</v>
      </c>
      <c r="E143" s="41">
        <v>8</v>
      </c>
      <c r="F143" s="41">
        <v>3</v>
      </c>
      <c r="G143" s="41">
        <v>2</v>
      </c>
      <c r="H143" s="41">
        <v>1</v>
      </c>
      <c r="I143" s="39">
        <f t="shared" si="7"/>
        <v>14</v>
      </c>
    </row>
    <row r="144" spans="1:9" ht="15.75" x14ac:dyDescent="0.25">
      <c r="A144" s="2">
        <v>121</v>
      </c>
      <c r="B144" s="3" t="s">
        <v>213</v>
      </c>
      <c r="C144" s="38" t="s">
        <v>214</v>
      </c>
      <c r="D144" s="21">
        <v>0</v>
      </c>
      <c r="E144" s="41">
        <v>7</v>
      </c>
      <c r="F144" s="41">
        <v>3</v>
      </c>
      <c r="G144" s="41">
        <v>1</v>
      </c>
      <c r="H144" s="41">
        <v>0</v>
      </c>
      <c r="I144" s="39">
        <f t="shared" si="7"/>
        <v>11</v>
      </c>
    </row>
    <row r="145" spans="1:9" ht="15.75" x14ac:dyDescent="0.25">
      <c r="A145" s="2">
        <v>122</v>
      </c>
      <c r="B145" s="3" t="s">
        <v>215</v>
      </c>
      <c r="C145" s="38" t="s">
        <v>216</v>
      </c>
      <c r="D145" s="21">
        <v>0</v>
      </c>
      <c r="E145" s="41">
        <v>9</v>
      </c>
      <c r="F145" s="41">
        <v>2</v>
      </c>
      <c r="G145" s="41">
        <v>1</v>
      </c>
      <c r="H145" s="41">
        <v>1</v>
      </c>
      <c r="I145" s="39">
        <f t="shared" si="7"/>
        <v>13</v>
      </c>
    </row>
    <row r="146" spans="1:9" ht="15.75" x14ac:dyDescent="0.25">
      <c r="A146" s="2"/>
      <c r="B146" s="3"/>
      <c r="C146" s="36"/>
      <c r="D146" s="21"/>
      <c r="E146" s="41"/>
      <c r="F146" s="41"/>
      <c r="G146" s="41"/>
      <c r="H146" s="41"/>
      <c r="I146" s="39"/>
    </row>
    <row r="147" spans="1:9" ht="15.75" x14ac:dyDescent="0.25">
      <c r="A147" s="2"/>
      <c r="B147" s="3"/>
      <c r="C147" s="37" t="s">
        <v>45</v>
      </c>
      <c r="D147" s="21">
        <v>113</v>
      </c>
      <c r="E147" s="43">
        <f>SUM(E133:E145)</f>
        <v>303</v>
      </c>
      <c r="F147" s="43">
        <f>SUM(F133:F145)</f>
        <v>111</v>
      </c>
      <c r="G147" s="43">
        <f>SUM(G133:G145)</f>
        <v>81</v>
      </c>
      <c r="H147" s="43">
        <f>SUM(H133:H145)</f>
        <v>21</v>
      </c>
      <c r="I147" s="39">
        <f>SUM(E147:H147)</f>
        <v>516</v>
      </c>
    </row>
    <row r="148" spans="1:9" ht="15.75" x14ac:dyDescent="0.25">
      <c r="A148" s="2"/>
      <c r="B148" s="2"/>
      <c r="C148" s="37"/>
      <c r="D148" s="133"/>
      <c r="E148" s="150"/>
      <c r="F148" s="150"/>
      <c r="G148" s="150"/>
      <c r="H148" s="150"/>
      <c r="I148" s="150"/>
    </row>
    <row r="149" spans="1:9" x14ac:dyDescent="0.25">
      <c r="A149" s="284" t="s">
        <v>217</v>
      </c>
      <c r="B149" s="285"/>
      <c r="C149" s="285"/>
      <c r="D149" s="285"/>
      <c r="E149" s="285"/>
      <c r="F149" s="285"/>
      <c r="G149" s="285"/>
      <c r="H149" s="285"/>
      <c r="I149" s="286"/>
    </row>
    <row r="150" spans="1:9" x14ac:dyDescent="0.25">
      <c r="A150" s="287"/>
      <c r="B150" s="288"/>
      <c r="C150" s="288"/>
      <c r="D150" s="288"/>
      <c r="E150" s="288"/>
      <c r="F150" s="288"/>
      <c r="G150" s="288"/>
      <c r="H150" s="288"/>
      <c r="I150" s="289"/>
    </row>
    <row r="151" spans="1:9" ht="15.75" x14ac:dyDescent="0.25">
      <c r="A151" s="2">
        <v>123</v>
      </c>
      <c r="B151" s="149" t="s">
        <v>488</v>
      </c>
      <c r="C151" s="38" t="s">
        <v>219</v>
      </c>
      <c r="D151" s="148">
        <v>10</v>
      </c>
      <c r="E151" s="41">
        <v>25</v>
      </c>
      <c r="F151" s="41">
        <v>20</v>
      </c>
      <c r="G151" s="41">
        <v>16</v>
      </c>
      <c r="H151" s="41">
        <v>5</v>
      </c>
      <c r="I151" s="39">
        <f t="shared" ref="I151:I176" si="8">SUM(E151:H151)</f>
        <v>66</v>
      </c>
    </row>
    <row r="152" spans="1:9" ht="15.75" x14ac:dyDescent="0.25">
      <c r="A152" s="2">
        <v>124</v>
      </c>
      <c r="B152" s="149" t="s">
        <v>218</v>
      </c>
      <c r="C152" s="38" t="s">
        <v>221</v>
      </c>
      <c r="D152" s="148">
        <v>10</v>
      </c>
      <c r="E152" s="41">
        <v>49</v>
      </c>
      <c r="F152" s="41">
        <v>14</v>
      </c>
      <c r="G152" s="41">
        <v>10</v>
      </c>
      <c r="H152" s="41">
        <v>4</v>
      </c>
      <c r="I152" s="39">
        <f t="shared" si="8"/>
        <v>77</v>
      </c>
    </row>
    <row r="153" spans="1:9" ht="15.75" x14ac:dyDescent="0.25">
      <c r="A153" s="2">
        <v>125</v>
      </c>
      <c r="B153" s="149" t="s">
        <v>489</v>
      </c>
      <c r="C153" s="38" t="s">
        <v>221</v>
      </c>
      <c r="D153" s="148">
        <v>27</v>
      </c>
      <c r="E153" s="41">
        <v>23</v>
      </c>
      <c r="F153" s="41">
        <v>12</v>
      </c>
      <c r="G153" s="41">
        <v>10</v>
      </c>
      <c r="H153" s="41">
        <v>4</v>
      </c>
      <c r="I153" s="39">
        <f t="shared" si="8"/>
        <v>49</v>
      </c>
    </row>
    <row r="154" spans="1:9" ht="15.75" x14ac:dyDescent="0.25">
      <c r="A154" s="2">
        <v>126</v>
      </c>
      <c r="B154" s="149" t="s">
        <v>490</v>
      </c>
      <c r="C154" s="38" t="s">
        <v>224</v>
      </c>
      <c r="D154" s="148">
        <v>4</v>
      </c>
      <c r="E154" s="41">
        <v>6</v>
      </c>
      <c r="F154" s="41">
        <v>3</v>
      </c>
      <c r="G154" s="41">
        <v>2</v>
      </c>
      <c r="H154" s="41">
        <v>1</v>
      </c>
      <c r="I154" s="39">
        <f t="shared" si="8"/>
        <v>12</v>
      </c>
    </row>
    <row r="155" spans="1:9" ht="15.75" x14ac:dyDescent="0.25">
      <c r="A155" s="2">
        <v>127</v>
      </c>
      <c r="B155" s="149" t="s">
        <v>491</v>
      </c>
      <c r="C155" s="38" t="s">
        <v>226</v>
      </c>
      <c r="D155" s="148">
        <v>15</v>
      </c>
      <c r="E155" s="41">
        <v>18</v>
      </c>
      <c r="F155" s="41">
        <v>10</v>
      </c>
      <c r="G155" s="41">
        <v>7</v>
      </c>
      <c r="H155" s="41">
        <v>4</v>
      </c>
      <c r="I155" s="39">
        <f t="shared" si="8"/>
        <v>39</v>
      </c>
    </row>
    <row r="156" spans="1:9" ht="15.75" x14ac:dyDescent="0.25">
      <c r="A156" s="2">
        <v>128</v>
      </c>
      <c r="B156" s="149" t="s">
        <v>492</v>
      </c>
      <c r="C156" s="38" t="s">
        <v>224</v>
      </c>
      <c r="D156" s="148" t="s">
        <v>393</v>
      </c>
      <c r="E156" s="41">
        <v>6</v>
      </c>
      <c r="F156" s="41">
        <v>4</v>
      </c>
      <c r="G156" s="41">
        <v>2</v>
      </c>
      <c r="H156" s="41">
        <v>1</v>
      </c>
      <c r="I156" s="39">
        <f t="shared" si="8"/>
        <v>13</v>
      </c>
    </row>
    <row r="157" spans="1:9" ht="15.75" x14ac:dyDescent="0.25">
      <c r="A157" s="2">
        <v>129</v>
      </c>
      <c r="B157" s="149" t="s">
        <v>493</v>
      </c>
      <c r="C157" s="38" t="s">
        <v>221</v>
      </c>
      <c r="D157" s="148">
        <v>10</v>
      </c>
      <c r="E157" s="38">
        <v>9</v>
      </c>
      <c r="F157" s="38">
        <v>5</v>
      </c>
      <c r="G157" s="38">
        <v>4</v>
      </c>
      <c r="H157" s="38">
        <v>3</v>
      </c>
      <c r="I157" s="39">
        <f t="shared" si="8"/>
        <v>21</v>
      </c>
    </row>
    <row r="158" spans="1:9" ht="15.75" x14ac:dyDescent="0.25">
      <c r="A158" s="2">
        <v>130</v>
      </c>
      <c r="B158" s="149" t="s">
        <v>494</v>
      </c>
      <c r="C158" s="38" t="s">
        <v>230</v>
      </c>
      <c r="D158" s="148">
        <v>25</v>
      </c>
      <c r="E158" s="38">
        <v>18</v>
      </c>
      <c r="F158" s="38">
        <v>9</v>
      </c>
      <c r="G158" s="38">
        <v>6</v>
      </c>
      <c r="H158" s="38">
        <v>4</v>
      </c>
      <c r="I158" s="39">
        <f t="shared" si="8"/>
        <v>37</v>
      </c>
    </row>
    <row r="159" spans="1:9" ht="15.75" x14ac:dyDescent="0.25">
      <c r="A159" s="2">
        <v>131</v>
      </c>
      <c r="B159" s="149" t="s">
        <v>495</v>
      </c>
      <c r="C159" s="38" t="s">
        <v>217</v>
      </c>
      <c r="D159" s="148" t="s">
        <v>393</v>
      </c>
      <c r="E159" s="38">
        <v>9</v>
      </c>
      <c r="F159" s="38">
        <v>8</v>
      </c>
      <c r="G159" s="38">
        <v>7</v>
      </c>
      <c r="H159" s="38">
        <v>5</v>
      </c>
      <c r="I159" s="39">
        <f>SUM(E159:H159)</f>
        <v>29</v>
      </c>
    </row>
    <row r="160" spans="1:9" ht="15.75" x14ac:dyDescent="0.25">
      <c r="A160" s="2">
        <v>132</v>
      </c>
      <c r="B160" s="149" t="s">
        <v>496</v>
      </c>
      <c r="C160" s="38" t="s">
        <v>217</v>
      </c>
      <c r="D160" s="148" t="s">
        <v>393</v>
      </c>
      <c r="E160" s="38">
        <v>6</v>
      </c>
      <c r="F160" s="38">
        <v>5</v>
      </c>
      <c r="G160" s="38">
        <v>4</v>
      </c>
      <c r="H160" s="38">
        <v>3</v>
      </c>
      <c r="I160" s="39">
        <f t="shared" si="8"/>
        <v>18</v>
      </c>
    </row>
    <row r="161" spans="1:9" ht="15.75" x14ac:dyDescent="0.25">
      <c r="A161" s="2">
        <v>133</v>
      </c>
      <c r="B161" s="149" t="s">
        <v>497</v>
      </c>
      <c r="C161" s="38" t="s">
        <v>217</v>
      </c>
      <c r="D161" s="148" t="s">
        <v>393</v>
      </c>
      <c r="E161" s="38">
        <v>7</v>
      </c>
      <c r="F161" s="38">
        <v>5</v>
      </c>
      <c r="G161" s="38">
        <v>3</v>
      </c>
      <c r="H161" s="38">
        <v>2</v>
      </c>
      <c r="I161" s="39">
        <f t="shared" si="8"/>
        <v>17</v>
      </c>
    </row>
    <row r="162" spans="1:9" ht="15.75" x14ac:dyDescent="0.25">
      <c r="A162" s="2">
        <v>134</v>
      </c>
      <c r="B162" s="149" t="s">
        <v>498</v>
      </c>
      <c r="C162" s="38" t="s">
        <v>217</v>
      </c>
      <c r="D162" s="148" t="s">
        <v>393</v>
      </c>
      <c r="E162" s="38">
        <v>9</v>
      </c>
      <c r="F162" s="38">
        <v>4</v>
      </c>
      <c r="G162" s="38">
        <v>3</v>
      </c>
      <c r="H162" s="38">
        <v>2</v>
      </c>
      <c r="I162" s="39">
        <f t="shared" si="8"/>
        <v>18</v>
      </c>
    </row>
    <row r="163" spans="1:9" ht="15.75" x14ac:dyDescent="0.25">
      <c r="A163" s="2">
        <v>135</v>
      </c>
      <c r="B163" s="149" t="s">
        <v>499</v>
      </c>
      <c r="C163" s="38" t="s">
        <v>217</v>
      </c>
      <c r="D163" s="148" t="s">
        <v>393</v>
      </c>
      <c r="E163" s="38">
        <v>8</v>
      </c>
      <c r="F163" s="38">
        <v>3</v>
      </c>
      <c r="G163" s="38">
        <v>2</v>
      </c>
      <c r="H163" s="38">
        <v>1</v>
      </c>
      <c r="I163" s="39">
        <f t="shared" si="8"/>
        <v>14</v>
      </c>
    </row>
    <row r="164" spans="1:9" ht="15.75" x14ac:dyDescent="0.25">
      <c r="A164" s="2">
        <v>136</v>
      </c>
      <c r="B164" s="149" t="s">
        <v>500</v>
      </c>
      <c r="C164" s="38" t="s">
        <v>217</v>
      </c>
      <c r="D164" s="148">
        <v>15</v>
      </c>
      <c r="E164" s="38">
        <v>14</v>
      </c>
      <c r="F164" s="38">
        <v>9</v>
      </c>
      <c r="G164" s="38">
        <v>5</v>
      </c>
      <c r="H164" s="38">
        <v>4</v>
      </c>
      <c r="I164" s="39">
        <f t="shared" si="8"/>
        <v>32</v>
      </c>
    </row>
    <row r="165" spans="1:9" ht="15.75" x14ac:dyDescent="0.25">
      <c r="A165" s="2">
        <v>137</v>
      </c>
      <c r="B165" s="149" t="s">
        <v>501</v>
      </c>
      <c r="C165" s="38" t="s">
        <v>217</v>
      </c>
      <c r="D165" s="148" t="s">
        <v>393</v>
      </c>
      <c r="E165" s="38">
        <v>5</v>
      </c>
      <c r="F165" s="38">
        <v>2</v>
      </c>
      <c r="G165" s="38">
        <v>1</v>
      </c>
      <c r="H165" s="38">
        <v>2</v>
      </c>
      <c r="I165" s="39">
        <f t="shared" si="8"/>
        <v>10</v>
      </c>
    </row>
    <row r="166" spans="1:9" ht="15.75" x14ac:dyDescent="0.25">
      <c r="A166" s="2">
        <v>138</v>
      </c>
      <c r="B166" s="149" t="s">
        <v>502</v>
      </c>
      <c r="C166" s="38" t="s">
        <v>217</v>
      </c>
      <c r="D166" s="148" t="s">
        <v>393</v>
      </c>
      <c r="E166" s="38">
        <v>3</v>
      </c>
      <c r="F166" s="38">
        <v>2</v>
      </c>
      <c r="G166" s="38">
        <v>1</v>
      </c>
      <c r="H166" s="38">
        <v>2</v>
      </c>
      <c r="I166" s="39">
        <f t="shared" si="8"/>
        <v>8</v>
      </c>
    </row>
    <row r="167" spans="1:9" ht="15.75" x14ac:dyDescent="0.25">
      <c r="A167" s="2">
        <v>139</v>
      </c>
      <c r="B167" s="149" t="s">
        <v>503</v>
      </c>
      <c r="C167" s="38" t="s">
        <v>217</v>
      </c>
      <c r="D167" s="148" t="s">
        <v>393</v>
      </c>
      <c r="E167" s="38">
        <v>2</v>
      </c>
      <c r="F167" s="38">
        <v>3</v>
      </c>
      <c r="G167" s="38">
        <v>2</v>
      </c>
      <c r="H167" s="38">
        <v>1</v>
      </c>
      <c r="I167" s="39">
        <f t="shared" si="8"/>
        <v>8</v>
      </c>
    </row>
    <row r="168" spans="1:9" ht="15.75" x14ac:dyDescent="0.25">
      <c r="A168" s="2">
        <v>140</v>
      </c>
      <c r="B168" s="149" t="s">
        <v>504</v>
      </c>
      <c r="C168" s="38" t="s">
        <v>217</v>
      </c>
      <c r="D168" s="148" t="s">
        <v>393</v>
      </c>
      <c r="E168" s="38">
        <v>6</v>
      </c>
      <c r="F168" s="38">
        <v>2</v>
      </c>
      <c r="G168" s="38">
        <v>1</v>
      </c>
      <c r="H168" s="38">
        <v>2</v>
      </c>
      <c r="I168" s="39">
        <f t="shared" si="8"/>
        <v>11</v>
      </c>
    </row>
    <row r="169" spans="1:9" ht="15.75" x14ac:dyDescent="0.25">
      <c r="A169" s="2">
        <v>141</v>
      </c>
      <c r="B169" s="149" t="s">
        <v>505</v>
      </c>
      <c r="C169" s="38" t="s">
        <v>217</v>
      </c>
      <c r="D169" s="148" t="s">
        <v>393</v>
      </c>
      <c r="E169" s="38">
        <v>5</v>
      </c>
      <c r="F169" s="38">
        <v>4</v>
      </c>
      <c r="G169" s="38">
        <v>3</v>
      </c>
      <c r="H169" s="38">
        <v>2</v>
      </c>
      <c r="I169" s="39">
        <f>SUM(E169:H169)</f>
        <v>14</v>
      </c>
    </row>
    <row r="170" spans="1:9" ht="15.75" x14ac:dyDescent="0.25">
      <c r="A170" s="2">
        <v>142</v>
      </c>
      <c r="B170" s="149" t="s">
        <v>506</v>
      </c>
      <c r="C170" s="38" t="s">
        <v>217</v>
      </c>
      <c r="D170" s="148" t="s">
        <v>393</v>
      </c>
      <c r="E170" s="38">
        <v>7</v>
      </c>
      <c r="F170" s="38">
        <v>3</v>
      </c>
      <c r="G170" s="38">
        <v>1</v>
      </c>
      <c r="H170" s="38">
        <v>1</v>
      </c>
      <c r="I170" s="39">
        <f t="shared" si="8"/>
        <v>12</v>
      </c>
    </row>
    <row r="171" spans="1:9" ht="15.75" x14ac:dyDescent="0.25">
      <c r="A171" s="2">
        <v>143</v>
      </c>
      <c r="B171" s="149" t="s">
        <v>507</v>
      </c>
      <c r="C171" s="38" t="s">
        <v>217</v>
      </c>
      <c r="D171" s="148">
        <v>10</v>
      </c>
      <c r="E171" s="38">
        <v>9</v>
      </c>
      <c r="F171" s="38">
        <v>8</v>
      </c>
      <c r="G171" s="38">
        <v>6</v>
      </c>
      <c r="H171" s="38">
        <v>4</v>
      </c>
      <c r="I171" s="39">
        <f t="shared" si="8"/>
        <v>27</v>
      </c>
    </row>
    <row r="172" spans="1:9" ht="15.75" x14ac:dyDescent="0.25">
      <c r="A172" s="2">
        <v>144</v>
      </c>
      <c r="B172" s="149" t="s">
        <v>508</v>
      </c>
      <c r="C172" s="38" t="s">
        <v>217</v>
      </c>
      <c r="D172" s="148" t="s">
        <v>393</v>
      </c>
      <c r="E172" s="38">
        <v>4</v>
      </c>
      <c r="F172" s="38">
        <v>3</v>
      </c>
      <c r="G172" s="38">
        <v>2</v>
      </c>
      <c r="H172" s="38">
        <v>1</v>
      </c>
      <c r="I172" s="39">
        <f t="shared" si="8"/>
        <v>10</v>
      </c>
    </row>
    <row r="173" spans="1:9" ht="15.75" x14ac:dyDescent="0.25">
      <c r="A173" s="2">
        <v>145</v>
      </c>
      <c r="B173" s="149" t="s">
        <v>509</v>
      </c>
      <c r="C173" s="38" t="s">
        <v>217</v>
      </c>
      <c r="D173" s="148" t="s">
        <v>393</v>
      </c>
      <c r="E173" s="38">
        <v>8</v>
      </c>
      <c r="F173" s="38">
        <v>5</v>
      </c>
      <c r="G173" s="38">
        <v>3</v>
      </c>
      <c r="H173" s="38">
        <v>2</v>
      </c>
      <c r="I173" s="39">
        <f t="shared" si="8"/>
        <v>18</v>
      </c>
    </row>
    <row r="174" spans="1:9" ht="15.75" x14ac:dyDescent="0.25">
      <c r="A174" s="2">
        <v>146</v>
      </c>
      <c r="B174" s="149" t="s">
        <v>510</v>
      </c>
      <c r="C174" s="38" t="s">
        <v>217</v>
      </c>
      <c r="D174" s="148" t="s">
        <v>393</v>
      </c>
      <c r="E174" s="38">
        <v>4</v>
      </c>
      <c r="F174" s="38">
        <v>3</v>
      </c>
      <c r="G174" s="38">
        <v>1</v>
      </c>
      <c r="H174" s="38">
        <v>2</v>
      </c>
      <c r="I174" s="39">
        <f t="shared" si="8"/>
        <v>10</v>
      </c>
    </row>
    <row r="175" spans="1:9" ht="15.75" x14ac:dyDescent="0.25">
      <c r="A175" s="2">
        <v>147</v>
      </c>
      <c r="B175" s="149" t="s">
        <v>511</v>
      </c>
      <c r="C175" s="38" t="s">
        <v>217</v>
      </c>
      <c r="D175" s="148" t="s">
        <v>393</v>
      </c>
      <c r="E175" s="38">
        <v>5</v>
      </c>
      <c r="F175" s="38">
        <v>3</v>
      </c>
      <c r="G175" s="38">
        <v>2</v>
      </c>
      <c r="H175" s="38">
        <v>1</v>
      </c>
      <c r="I175" s="39">
        <f t="shared" si="8"/>
        <v>11</v>
      </c>
    </row>
    <row r="176" spans="1:9" ht="15.75" x14ac:dyDescent="0.25">
      <c r="A176" s="2">
        <v>148</v>
      </c>
      <c r="B176" s="149" t="s">
        <v>512</v>
      </c>
      <c r="C176" s="38" t="s">
        <v>217</v>
      </c>
      <c r="D176" s="148" t="s">
        <v>393</v>
      </c>
      <c r="E176" s="38">
        <v>4</v>
      </c>
      <c r="F176" s="38">
        <v>2</v>
      </c>
      <c r="G176" s="38">
        <v>2</v>
      </c>
      <c r="H176" s="38">
        <v>1</v>
      </c>
      <c r="I176" s="39">
        <f t="shared" si="8"/>
        <v>9</v>
      </c>
    </row>
    <row r="177" spans="1:9" ht="15.75" x14ac:dyDescent="0.25">
      <c r="A177" s="2">
        <v>149</v>
      </c>
      <c r="B177" s="149" t="s">
        <v>513</v>
      </c>
      <c r="C177" s="38" t="s">
        <v>217</v>
      </c>
      <c r="D177" s="148"/>
      <c r="E177" s="38"/>
      <c r="F177" s="38"/>
      <c r="G177" s="38"/>
      <c r="H177" s="38"/>
      <c r="I177" s="39"/>
    </row>
    <row r="178" spans="1:9" ht="15.75" x14ac:dyDescent="0.25">
      <c r="A178" s="2"/>
      <c r="B178" s="3"/>
      <c r="C178" s="37" t="s">
        <v>45</v>
      </c>
      <c r="D178" s="37">
        <f>SUM(D151:D177)</f>
        <v>126</v>
      </c>
      <c r="E178" s="42">
        <f>SUM(E151:E177)</f>
        <v>269</v>
      </c>
      <c r="F178" s="42">
        <f t="shared" ref="F178:H178" si="9">SUM(F151:F177)</f>
        <v>151</v>
      </c>
      <c r="G178" s="42">
        <f t="shared" si="9"/>
        <v>106</v>
      </c>
      <c r="H178" s="42">
        <f t="shared" si="9"/>
        <v>64</v>
      </c>
      <c r="I178" s="39">
        <f>SUM(E178:H178)</f>
        <v>590</v>
      </c>
    </row>
    <row r="179" spans="1:9" ht="15.75" x14ac:dyDescent="0.25">
      <c r="A179" s="2"/>
      <c r="B179" s="2"/>
      <c r="C179" s="37"/>
      <c r="D179" s="133"/>
      <c r="E179" s="150"/>
      <c r="F179" s="150"/>
      <c r="G179" s="150"/>
      <c r="H179" s="150"/>
      <c r="I179" s="150"/>
    </row>
    <row r="180" spans="1:9" x14ac:dyDescent="0.25">
      <c r="A180" s="284" t="s">
        <v>233</v>
      </c>
      <c r="B180" s="285"/>
      <c r="C180" s="285"/>
      <c r="D180" s="285"/>
      <c r="E180" s="285"/>
      <c r="F180" s="285"/>
      <c r="G180" s="285"/>
      <c r="H180" s="285"/>
      <c r="I180" s="286"/>
    </row>
    <row r="181" spans="1:9" x14ac:dyDescent="0.25">
      <c r="A181" s="287"/>
      <c r="B181" s="288"/>
      <c r="C181" s="288"/>
      <c r="D181" s="288"/>
      <c r="E181" s="288"/>
      <c r="F181" s="288"/>
      <c r="G181" s="288"/>
      <c r="H181" s="288"/>
      <c r="I181" s="289"/>
    </row>
    <row r="182" spans="1:9" ht="15.75" x14ac:dyDescent="0.25">
      <c r="A182" s="2">
        <v>150</v>
      </c>
      <c r="B182" s="149" t="s">
        <v>236</v>
      </c>
      <c r="C182" s="38" t="s">
        <v>235</v>
      </c>
      <c r="D182" s="148">
        <v>10</v>
      </c>
      <c r="E182" s="38">
        <v>9</v>
      </c>
      <c r="F182" s="38">
        <v>6</v>
      </c>
      <c r="G182" s="38">
        <v>5</v>
      </c>
      <c r="H182" s="38">
        <v>4</v>
      </c>
      <c r="I182" s="39">
        <f t="shared" ref="I182:I198" si="10">SUM(E182:H182)</f>
        <v>24</v>
      </c>
    </row>
    <row r="183" spans="1:9" ht="15.75" x14ac:dyDescent="0.25">
      <c r="A183" s="2">
        <v>151</v>
      </c>
      <c r="B183" s="149" t="s">
        <v>514</v>
      </c>
      <c r="C183" s="38" t="s">
        <v>237</v>
      </c>
      <c r="D183" s="148">
        <v>15</v>
      </c>
      <c r="E183" s="38">
        <v>13</v>
      </c>
      <c r="F183" s="38">
        <v>9</v>
      </c>
      <c r="G183" s="38">
        <v>8</v>
      </c>
      <c r="H183" s="38">
        <v>5</v>
      </c>
      <c r="I183" s="39">
        <f t="shared" si="10"/>
        <v>35</v>
      </c>
    </row>
    <row r="184" spans="1:9" ht="15.75" x14ac:dyDescent="0.25">
      <c r="A184" s="2">
        <v>152</v>
      </c>
      <c r="B184" s="149" t="s">
        <v>515</v>
      </c>
      <c r="C184" s="38" t="s">
        <v>239</v>
      </c>
      <c r="D184" s="148" t="s">
        <v>393</v>
      </c>
      <c r="E184" s="41">
        <v>5</v>
      </c>
      <c r="F184" s="41">
        <v>4</v>
      </c>
      <c r="G184" s="41">
        <v>2</v>
      </c>
      <c r="H184" s="41">
        <v>2</v>
      </c>
      <c r="I184" s="39">
        <f t="shared" si="10"/>
        <v>13</v>
      </c>
    </row>
    <row r="185" spans="1:9" ht="15.75" x14ac:dyDescent="0.25">
      <c r="A185" s="2">
        <v>153</v>
      </c>
      <c r="B185" s="149" t="s">
        <v>516</v>
      </c>
      <c r="C185" s="38" t="s">
        <v>241</v>
      </c>
      <c r="D185" s="148">
        <v>10</v>
      </c>
      <c r="E185" s="41">
        <v>9</v>
      </c>
      <c r="F185" s="41">
        <v>6</v>
      </c>
      <c r="G185" s="41">
        <v>4</v>
      </c>
      <c r="H185" s="41">
        <v>3</v>
      </c>
      <c r="I185" s="39">
        <f t="shared" si="10"/>
        <v>22</v>
      </c>
    </row>
    <row r="186" spans="1:9" ht="15.75" x14ac:dyDescent="0.25">
      <c r="A186" s="2">
        <v>154</v>
      </c>
      <c r="B186" s="149" t="s">
        <v>56</v>
      </c>
      <c r="C186" s="38" t="s">
        <v>243</v>
      </c>
      <c r="D186" s="148">
        <v>10</v>
      </c>
      <c r="E186" s="38">
        <v>10</v>
      </c>
      <c r="F186" s="38">
        <v>6</v>
      </c>
      <c r="G186" s="38">
        <v>5</v>
      </c>
      <c r="H186" s="38">
        <v>4</v>
      </c>
      <c r="I186" s="39">
        <f t="shared" si="10"/>
        <v>25</v>
      </c>
    </row>
    <row r="187" spans="1:9" ht="15.75" x14ac:dyDescent="0.25">
      <c r="A187" s="2">
        <v>155</v>
      </c>
      <c r="B187" s="149" t="s">
        <v>517</v>
      </c>
      <c r="C187" s="38" t="s">
        <v>244</v>
      </c>
      <c r="D187" s="148">
        <v>20</v>
      </c>
      <c r="E187" s="38">
        <v>18</v>
      </c>
      <c r="F187" s="38">
        <v>12</v>
      </c>
      <c r="G187" s="38">
        <v>9</v>
      </c>
      <c r="H187" s="38">
        <v>6</v>
      </c>
      <c r="I187" s="39">
        <f t="shared" si="10"/>
        <v>45</v>
      </c>
    </row>
    <row r="188" spans="1:9" ht="15.75" x14ac:dyDescent="0.25">
      <c r="A188" s="2">
        <v>156</v>
      </c>
      <c r="B188" s="149" t="s">
        <v>518</v>
      </c>
      <c r="C188" s="38" t="s">
        <v>246</v>
      </c>
      <c r="D188" s="148">
        <v>20</v>
      </c>
      <c r="E188" s="38">
        <v>17</v>
      </c>
      <c r="F188" s="38">
        <v>9</v>
      </c>
      <c r="G188" s="38">
        <v>3</v>
      </c>
      <c r="H188" s="38">
        <v>2</v>
      </c>
      <c r="I188" s="39">
        <f t="shared" si="10"/>
        <v>31</v>
      </c>
    </row>
    <row r="189" spans="1:9" ht="15.75" x14ac:dyDescent="0.25">
      <c r="A189" s="2">
        <v>157</v>
      </c>
      <c r="B189" s="149" t="s">
        <v>519</v>
      </c>
      <c r="C189" s="38" t="s">
        <v>248</v>
      </c>
      <c r="D189" s="148">
        <v>10</v>
      </c>
      <c r="E189" s="38">
        <v>7</v>
      </c>
      <c r="F189" s="38">
        <v>4</v>
      </c>
      <c r="G189" s="38">
        <v>3</v>
      </c>
      <c r="H189" s="38">
        <v>2</v>
      </c>
      <c r="I189" s="39">
        <f t="shared" si="10"/>
        <v>16</v>
      </c>
    </row>
    <row r="190" spans="1:9" ht="15.75" x14ac:dyDescent="0.25">
      <c r="A190" s="2">
        <v>158</v>
      </c>
      <c r="B190" s="149" t="s">
        <v>520</v>
      </c>
      <c r="C190" s="38" t="s">
        <v>250</v>
      </c>
      <c r="D190" s="148">
        <v>10</v>
      </c>
      <c r="E190" s="38">
        <v>8</v>
      </c>
      <c r="F190" s="38">
        <v>6</v>
      </c>
      <c r="G190" s="38">
        <v>4</v>
      </c>
      <c r="H190" s="38">
        <v>3</v>
      </c>
      <c r="I190" s="39">
        <f t="shared" si="10"/>
        <v>21</v>
      </c>
    </row>
    <row r="191" spans="1:9" ht="15.75" x14ac:dyDescent="0.25">
      <c r="A191" s="2">
        <v>159</v>
      </c>
      <c r="B191" s="149" t="s">
        <v>521</v>
      </c>
      <c r="C191" s="38" t="s">
        <v>233</v>
      </c>
      <c r="D191" s="148">
        <v>10</v>
      </c>
      <c r="E191" s="38">
        <v>9</v>
      </c>
      <c r="F191" s="38">
        <v>8</v>
      </c>
      <c r="G191" s="38">
        <v>7</v>
      </c>
      <c r="H191" s="38">
        <v>5</v>
      </c>
      <c r="I191" s="39">
        <f t="shared" si="10"/>
        <v>29</v>
      </c>
    </row>
    <row r="192" spans="1:9" ht="15.75" x14ac:dyDescent="0.25">
      <c r="A192" s="2">
        <v>160</v>
      </c>
      <c r="B192" s="149" t="s">
        <v>522</v>
      </c>
      <c r="C192" s="38" t="s">
        <v>233</v>
      </c>
      <c r="D192" s="148" t="s">
        <v>393</v>
      </c>
      <c r="E192" s="38">
        <v>8</v>
      </c>
      <c r="F192" s="38">
        <v>7</v>
      </c>
      <c r="G192" s="38">
        <v>6</v>
      </c>
      <c r="H192" s="38">
        <v>4</v>
      </c>
      <c r="I192" s="39">
        <f t="shared" si="10"/>
        <v>25</v>
      </c>
    </row>
    <row r="193" spans="1:9" ht="15.75" x14ac:dyDescent="0.25">
      <c r="A193" s="2">
        <v>161</v>
      </c>
      <c r="B193" s="149" t="s">
        <v>523</v>
      </c>
      <c r="C193" s="38" t="s">
        <v>233</v>
      </c>
      <c r="D193" s="148" t="s">
        <v>393</v>
      </c>
      <c r="E193" s="38">
        <v>7</v>
      </c>
      <c r="F193" s="38">
        <v>6</v>
      </c>
      <c r="G193" s="38">
        <v>5</v>
      </c>
      <c r="H193" s="38">
        <v>3</v>
      </c>
      <c r="I193" s="39">
        <f t="shared" si="10"/>
        <v>21</v>
      </c>
    </row>
    <row r="194" spans="1:9" ht="15.75" x14ac:dyDescent="0.25">
      <c r="A194" s="2">
        <v>162</v>
      </c>
      <c r="B194" s="149" t="s">
        <v>524</v>
      </c>
      <c r="C194" s="38" t="s">
        <v>233</v>
      </c>
      <c r="D194" s="148" t="s">
        <v>393</v>
      </c>
      <c r="E194" s="38">
        <v>6</v>
      </c>
      <c r="F194" s="38">
        <v>5</v>
      </c>
      <c r="G194" s="38">
        <v>4</v>
      </c>
      <c r="H194" s="38">
        <v>3</v>
      </c>
      <c r="I194" s="39">
        <f t="shared" si="10"/>
        <v>18</v>
      </c>
    </row>
    <row r="195" spans="1:9" ht="15.75" x14ac:dyDescent="0.25">
      <c r="A195" s="2">
        <v>163</v>
      </c>
      <c r="B195" s="149" t="s">
        <v>525</v>
      </c>
      <c r="C195" s="38" t="s">
        <v>233</v>
      </c>
      <c r="D195" s="148" t="s">
        <v>393</v>
      </c>
      <c r="E195" s="38">
        <v>5</v>
      </c>
      <c r="F195" s="38">
        <v>4</v>
      </c>
      <c r="G195" s="38">
        <v>3</v>
      </c>
      <c r="H195" s="38">
        <v>2</v>
      </c>
      <c r="I195" s="39">
        <f t="shared" si="10"/>
        <v>14</v>
      </c>
    </row>
    <row r="196" spans="1:9" ht="15.75" x14ac:dyDescent="0.25">
      <c r="A196" s="2">
        <v>164</v>
      </c>
      <c r="B196" s="149" t="s">
        <v>526</v>
      </c>
      <c r="C196" s="38" t="s">
        <v>233</v>
      </c>
      <c r="D196" s="148" t="s">
        <v>393</v>
      </c>
      <c r="E196" s="38">
        <v>6</v>
      </c>
      <c r="F196" s="38">
        <v>5</v>
      </c>
      <c r="G196" s="38">
        <v>4</v>
      </c>
      <c r="H196" s="38">
        <v>3</v>
      </c>
      <c r="I196" s="39">
        <f t="shared" si="10"/>
        <v>18</v>
      </c>
    </row>
    <row r="197" spans="1:9" ht="15.75" x14ac:dyDescent="0.25">
      <c r="A197" s="2">
        <v>165</v>
      </c>
      <c r="B197" s="149" t="s">
        <v>527</v>
      </c>
      <c r="C197" s="38" t="s">
        <v>233</v>
      </c>
      <c r="D197" s="148" t="s">
        <v>393</v>
      </c>
      <c r="E197" s="38">
        <v>4</v>
      </c>
      <c r="F197" s="38">
        <v>3</v>
      </c>
      <c r="G197" s="38">
        <v>2</v>
      </c>
      <c r="H197" s="38">
        <v>2</v>
      </c>
      <c r="I197" s="39">
        <f t="shared" si="10"/>
        <v>11</v>
      </c>
    </row>
    <row r="198" spans="1:9" ht="15.75" x14ac:dyDescent="0.25">
      <c r="A198" s="2">
        <v>166</v>
      </c>
      <c r="B198" s="149" t="s">
        <v>528</v>
      </c>
      <c r="C198" s="38" t="s">
        <v>233</v>
      </c>
      <c r="D198" s="148" t="s">
        <v>393</v>
      </c>
      <c r="E198" s="38">
        <v>3</v>
      </c>
      <c r="F198" s="38">
        <v>2</v>
      </c>
      <c r="G198" s="38">
        <v>1</v>
      </c>
      <c r="H198" s="38">
        <v>1</v>
      </c>
      <c r="I198" s="39">
        <f t="shared" si="10"/>
        <v>7</v>
      </c>
    </row>
    <row r="199" spans="1:9" ht="15.75" x14ac:dyDescent="0.25">
      <c r="A199" s="2"/>
      <c r="B199" s="3"/>
      <c r="C199" s="37" t="s">
        <v>45</v>
      </c>
      <c r="D199" s="21">
        <f>SUM(D182:D189)</f>
        <v>95</v>
      </c>
      <c r="E199" s="42">
        <f>SUM(E182:E198)</f>
        <v>144</v>
      </c>
      <c r="F199" s="42">
        <f>SUM(F182:F198)</f>
        <v>102</v>
      </c>
      <c r="G199" s="42">
        <f>SUM(G182:G198)</f>
        <v>75</v>
      </c>
      <c r="H199" s="42">
        <f>SUM(H182:H198)</f>
        <v>54</v>
      </c>
      <c r="I199" s="39">
        <f>SUM(E199:H199)</f>
        <v>375</v>
      </c>
    </row>
    <row r="200" spans="1:9" ht="15.75" x14ac:dyDescent="0.25">
      <c r="A200" s="2"/>
      <c r="B200" s="2"/>
      <c r="C200" s="37"/>
      <c r="D200" s="133"/>
      <c r="E200" s="150"/>
      <c r="F200" s="150"/>
      <c r="G200" s="150"/>
      <c r="H200" s="150"/>
      <c r="I200" s="150"/>
    </row>
    <row r="201" spans="1:9" x14ac:dyDescent="0.25">
      <c r="A201" s="278" t="s">
        <v>251</v>
      </c>
      <c r="B201" s="296"/>
      <c r="C201" s="296"/>
      <c r="D201" s="296"/>
      <c r="E201" s="296"/>
      <c r="F201" s="296"/>
      <c r="G201" s="296"/>
      <c r="H201" s="296"/>
      <c r="I201" s="297"/>
    </row>
    <row r="202" spans="1:9" x14ac:dyDescent="0.25">
      <c r="A202" s="298"/>
      <c r="B202" s="299"/>
      <c r="C202" s="299"/>
      <c r="D202" s="299"/>
      <c r="E202" s="299"/>
      <c r="F202" s="299"/>
      <c r="G202" s="299"/>
      <c r="H202" s="299"/>
      <c r="I202" s="300"/>
    </row>
    <row r="203" spans="1:9" ht="15.75" x14ac:dyDescent="0.25">
      <c r="A203" s="2">
        <v>167</v>
      </c>
      <c r="B203" s="3" t="s">
        <v>252</v>
      </c>
      <c r="C203" s="38" t="s">
        <v>253</v>
      </c>
      <c r="D203" s="133">
        <v>10</v>
      </c>
      <c r="E203" s="41">
        <v>9</v>
      </c>
      <c r="F203" s="41">
        <v>6</v>
      </c>
      <c r="G203" s="41">
        <v>5</v>
      </c>
      <c r="H203" s="41">
        <v>4</v>
      </c>
      <c r="I203" s="39">
        <f t="shared" ref="I203:I209" si="11">SUM(E203:H203)</f>
        <v>24</v>
      </c>
    </row>
    <row r="204" spans="1:9" ht="15.75" x14ac:dyDescent="0.25">
      <c r="A204" s="2">
        <v>168</v>
      </c>
      <c r="B204" s="3" t="s">
        <v>254</v>
      </c>
      <c r="C204" s="38" t="s">
        <v>255</v>
      </c>
      <c r="D204" s="133">
        <v>4</v>
      </c>
      <c r="E204" s="41">
        <v>3</v>
      </c>
      <c r="F204" s="41">
        <v>2</v>
      </c>
      <c r="G204" s="41">
        <v>1</v>
      </c>
      <c r="H204" s="41">
        <v>1</v>
      </c>
      <c r="I204" s="39">
        <f t="shared" si="11"/>
        <v>7</v>
      </c>
    </row>
    <row r="205" spans="1:9" ht="15.75" x14ac:dyDescent="0.25">
      <c r="A205" s="2">
        <v>169</v>
      </c>
      <c r="B205" s="3" t="s">
        <v>256</v>
      </c>
      <c r="C205" s="38" t="s">
        <v>257</v>
      </c>
      <c r="D205" s="133">
        <v>10</v>
      </c>
      <c r="E205" s="41">
        <v>8</v>
      </c>
      <c r="F205" s="41">
        <v>6</v>
      </c>
      <c r="G205" s="41">
        <v>5</v>
      </c>
      <c r="H205" s="41">
        <v>4</v>
      </c>
      <c r="I205" s="39">
        <f t="shared" si="11"/>
        <v>23</v>
      </c>
    </row>
    <row r="206" spans="1:9" ht="15.75" x14ac:dyDescent="0.25">
      <c r="A206" s="2">
        <v>170</v>
      </c>
      <c r="B206" s="3" t="s">
        <v>258</v>
      </c>
      <c r="C206" s="38" t="s">
        <v>259</v>
      </c>
      <c r="D206" s="133">
        <v>50</v>
      </c>
      <c r="E206" s="41">
        <v>40</v>
      </c>
      <c r="F206" s="41">
        <v>19</v>
      </c>
      <c r="G206" s="41">
        <v>17</v>
      </c>
      <c r="H206" s="41">
        <v>5</v>
      </c>
      <c r="I206" s="39">
        <f t="shared" si="11"/>
        <v>81</v>
      </c>
    </row>
    <row r="207" spans="1:9" ht="15.75" x14ac:dyDescent="0.25">
      <c r="A207" s="2">
        <v>171</v>
      </c>
      <c r="B207" s="3" t="s">
        <v>379</v>
      </c>
      <c r="C207" s="36"/>
      <c r="D207" s="133">
        <v>0</v>
      </c>
      <c r="E207" s="41">
        <v>3</v>
      </c>
      <c r="F207" s="41">
        <v>2</v>
      </c>
      <c r="G207" s="41">
        <v>1</v>
      </c>
      <c r="H207" s="41">
        <v>2</v>
      </c>
      <c r="I207" s="39">
        <f t="shared" si="11"/>
        <v>8</v>
      </c>
    </row>
    <row r="208" spans="1:9" ht="15.75" x14ac:dyDescent="0.25">
      <c r="A208" s="2">
        <v>172</v>
      </c>
      <c r="B208" s="3" t="s">
        <v>260</v>
      </c>
      <c r="C208" s="36"/>
      <c r="D208" s="133">
        <v>1</v>
      </c>
      <c r="E208" s="41">
        <v>4</v>
      </c>
      <c r="F208" s="41">
        <v>3</v>
      </c>
      <c r="G208" s="41">
        <v>2</v>
      </c>
      <c r="H208" s="41">
        <v>2</v>
      </c>
      <c r="I208" s="39">
        <f t="shared" si="11"/>
        <v>11</v>
      </c>
    </row>
    <row r="209" spans="1:9" ht="15.75" x14ac:dyDescent="0.25">
      <c r="A209" s="2"/>
      <c r="B209" s="3"/>
      <c r="C209" s="37" t="s">
        <v>45</v>
      </c>
      <c r="D209" s="133">
        <f>SUM(D203:D208)</f>
        <v>75</v>
      </c>
      <c r="E209" s="43">
        <f>SUM(E203:E208)</f>
        <v>67</v>
      </c>
      <c r="F209" s="43">
        <f t="shared" ref="F209:H209" si="12">SUM(F203:F208)</f>
        <v>38</v>
      </c>
      <c r="G209" s="43">
        <f t="shared" si="12"/>
        <v>31</v>
      </c>
      <c r="H209" s="43">
        <f t="shared" si="12"/>
        <v>18</v>
      </c>
      <c r="I209" s="39">
        <f t="shared" si="11"/>
        <v>154</v>
      </c>
    </row>
    <row r="210" spans="1:9" ht="15.75" x14ac:dyDescent="0.25">
      <c r="A210" s="2"/>
      <c r="B210" s="2"/>
      <c r="C210" s="37"/>
      <c r="D210" s="133"/>
      <c r="E210" s="150"/>
      <c r="F210" s="150"/>
      <c r="G210" s="150"/>
      <c r="H210" s="150"/>
      <c r="I210" s="150"/>
    </row>
    <row r="211" spans="1:9" x14ac:dyDescent="0.25">
      <c r="A211" s="311" t="s">
        <v>261</v>
      </c>
      <c r="B211" s="312"/>
      <c r="C211" s="312"/>
      <c r="D211" s="312"/>
      <c r="E211" s="312"/>
      <c r="F211" s="312"/>
      <c r="G211" s="312"/>
      <c r="H211" s="312"/>
      <c r="I211" s="313"/>
    </row>
    <row r="212" spans="1:9" x14ac:dyDescent="0.25">
      <c r="A212" s="314"/>
      <c r="B212" s="315"/>
      <c r="C212" s="315"/>
      <c r="D212" s="315"/>
      <c r="E212" s="315"/>
      <c r="F212" s="315"/>
      <c r="G212" s="315"/>
      <c r="H212" s="315"/>
      <c r="I212" s="316"/>
    </row>
    <row r="213" spans="1:9" ht="15.75" x14ac:dyDescent="0.25">
      <c r="A213" s="2">
        <v>173</v>
      </c>
      <c r="B213" s="3" t="s">
        <v>262</v>
      </c>
      <c r="C213" s="38" t="s">
        <v>263</v>
      </c>
      <c r="D213" s="37">
        <v>20</v>
      </c>
      <c r="E213" s="38">
        <v>16</v>
      </c>
      <c r="F213" s="38">
        <v>9</v>
      </c>
      <c r="G213" s="38">
        <v>8</v>
      </c>
      <c r="H213" s="38">
        <v>5</v>
      </c>
      <c r="I213" s="39">
        <f>SUM(E213:H213)</f>
        <v>38</v>
      </c>
    </row>
    <row r="214" spans="1:9" ht="15.75" x14ac:dyDescent="0.25">
      <c r="A214" s="2">
        <v>174</v>
      </c>
      <c r="B214" s="3" t="s">
        <v>380</v>
      </c>
      <c r="C214" s="38" t="s">
        <v>263</v>
      </c>
      <c r="D214" s="37">
        <v>0</v>
      </c>
      <c r="E214" s="38">
        <v>0</v>
      </c>
      <c r="F214" s="38">
        <v>0</v>
      </c>
      <c r="G214" s="38">
        <v>1</v>
      </c>
      <c r="H214" s="38">
        <v>1</v>
      </c>
      <c r="I214" s="39">
        <f t="shared" ref="I214:I218" si="13">SUM(E214:H214)</f>
        <v>2</v>
      </c>
    </row>
    <row r="215" spans="1:9" ht="15.75" x14ac:dyDescent="0.25">
      <c r="A215" s="2">
        <v>175</v>
      </c>
      <c r="B215" s="3" t="s">
        <v>381</v>
      </c>
      <c r="C215" s="38" t="s">
        <v>263</v>
      </c>
      <c r="D215" s="37">
        <v>15</v>
      </c>
      <c r="E215" s="38">
        <v>12</v>
      </c>
      <c r="F215" s="38">
        <v>7</v>
      </c>
      <c r="G215" s="38">
        <v>4</v>
      </c>
      <c r="H215" s="38">
        <v>3</v>
      </c>
      <c r="I215" s="39">
        <f t="shared" si="13"/>
        <v>26</v>
      </c>
    </row>
    <row r="216" spans="1:9" ht="15.75" x14ac:dyDescent="0.25">
      <c r="A216" s="2">
        <v>176</v>
      </c>
      <c r="B216" s="3" t="s">
        <v>382</v>
      </c>
      <c r="C216" s="38" t="s">
        <v>263</v>
      </c>
      <c r="D216" s="37">
        <v>10</v>
      </c>
      <c r="E216" s="38">
        <v>9</v>
      </c>
      <c r="F216" s="38">
        <v>5</v>
      </c>
      <c r="G216" s="38">
        <v>3</v>
      </c>
      <c r="H216" s="38">
        <v>2</v>
      </c>
      <c r="I216" s="39">
        <f t="shared" si="13"/>
        <v>19</v>
      </c>
    </row>
    <row r="217" spans="1:9" ht="15.75" x14ac:dyDescent="0.25">
      <c r="A217" s="2">
        <v>177</v>
      </c>
      <c r="B217" s="3" t="s">
        <v>383</v>
      </c>
      <c r="C217" s="38" t="s">
        <v>263</v>
      </c>
      <c r="D217" s="37">
        <v>15</v>
      </c>
      <c r="E217" s="38">
        <v>11</v>
      </c>
      <c r="F217" s="38">
        <v>6</v>
      </c>
      <c r="G217" s="38">
        <v>5</v>
      </c>
      <c r="H217" s="38">
        <v>4</v>
      </c>
      <c r="I217" s="39">
        <f t="shared" si="13"/>
        <v>26</v>
      </c>
    </row>
    <row r="218" spans="1:9" ht="15.75" x14ac:dyDescent="0.25">
      <c r="A218" s="2">
        <v>178</v>
      </c>
      <c r="B218" s="3" t="s">
        <v>384</v>
      </c>
      <c r="C218" s="38" t="s">
        <v>263</v>
      </c>
      <c r="D218" s="37">
        <v>0</v>
      </c>
      <c r="E218" s="38">
        <v>0</v>
      </c>
      <c r="F218" s="38">
        <v>0</v>
      </c>
      <c r="G218" s="38">
        <v>3</v>
      </c>
      <c r="H218" s="38">
        <v>2</v>
      </c>
      <c r="I218" s="39">
        <f t="shared" si="13"/>
        <v>5</v>
      </c>
    </row>
    <row r="219" spans="1:9" ht="15.75" x14ac:dyDescent="0.25">
      <c r="A219" s="2"/>
      <c r="B219" s="2"/>
      <c r="C219" s="37" t="s">
        <v>45</v>
      </c>
      <c r="D219" s="133">
        <v>20</v>
      </c>
      <c r="E219" s="44">
        <f>SUM(E213:E218)</f>
        <v>48</v>
      </c>
      <c r="F219" s="44">
        <f t="shared" ref="F219:H219" si="14">SUM(F213:F218)</f>
        <v>27</v>
      </c>
      <c r="G219" s="44">
        <f t="shared" si="14"/>
        <v>24</v>
      </c>
      <c r="H219" s="44">
        <f t="shared" si="14"/>
        <v>17</v>
      </c>
      <c r="I219" s="45">
        <f>SUM(E219:H219)</f>
        <v>116</v>
      </c>
    </row>
    <row r="220" spans="1:9" ht="15.75" x14ac:dyDescent="0.25">
      <c r="A220" s="2"/>
      <c r="B220" s="2"/>
      <c r="C220" s="37"/>
      <c r="D220" s="133"/>
      <c r="E220" s="152"/>
      <c r="F220" s="152"/>
      <c r="G220" s="152"/>
      <c r="H220" s="152"/>
      <c r="I220" s="153"/>
    </row>
    <row r="221" spans="1:9" x14ac:dyDescent="0.25">
      <c r="A221" s="275" t="s">
        <v>264</v>
      </c>
      <c r="B221" s="276"/>
      <c r="C221" s="276"/>
      <c r="D221" s="276"/>
      <c r="E221" s="276"/>
      <c r="F221" s="276"/>
      <c r="G221" s="276"/>
      <c r="H221" s="276"/>
      <c r="I221" s="277"/>
    </row>
    <row r="222" spans="1:9" ht="15.75" x14ac:dyDescent="0.25">
      <c r="A222" s="50">
        <v>179</v>
      </c>
      <c r="B222" s="149" t="s">
        <v>529</v>
      </c>
      <c r="C222" s="50" t="s">
        <v>266</v>
      </c>
      <c r="D222" s="133">
        <v>0</v>
      </c>
      <c r="E222" s="41">
        <v>9</v>
      </c>
      <c r="F222" s="41">
        <v>5</v>
      </c>
      <c r="G222" s="41">
        <v>4</v>
      </c>
      <c r="H222" s="41">
        <v>2</v>
      </c>
      <c r="I222" s="39">
        <f>SUM(E222:H222)</f>
        <v>20</v>
      </c>
    </row>
    <row r="223" spans="1:9" ht="15.75" x14ac:dyDescent="0.25">
      <c r="A223" s="50">
        <v>180</v>
      </c>
      <c r="B223" s="149" t="s">
        <v>267</v>
      </c>
      <c r="C223" s="50" t="s">
        <v>266</v>
      </c>
      <c r="D223" s="50">
        <v>0</v>
      </c>
      <c r="E223" s="50">
        <v>7</v>
      </c>
      <c r="F223" s="50">
        <v>5</v>
      </c>
      <c r="G223" s="50">
        <v>4</v>
      </c>
      <c r="H223" s="50">
        <v>3</v>
      </c>
      <c r="I223" s="39">
        <f t="shared" ref="I223:I235" si="15">SUM(E223:H223)</f>
        <v>19</v>
      </c>
    </row>
    <row r="224" spans="1:9" ht="15.75" x14ac:dyDescent="0.25">
      <c r="A224" s="50">
        <v>181</v>
      </c>
      <c r="B224" s="149" t="s">
        <v>272</v>
      </c>
      <c r="C224" s="50" t="s">
        <v>269</v>
      </c>
      <c r="D224" s="50">
        <v>0</v>
      </c>
      <c r="E224" s="50">
        <v>9</v>
      </c>
      <c r="F224" s="50">
        <v>6</v>
      </c>
      <c r="G224" s="50">
        <v>5</v>
      </c>
      <c r="H224" s="50">
        <v>4</v>
      </c>
      <c r="I224" s="39">
        <f t="shared" si="15"/>
        <v>24</v>
      </c>
    </row>
    <row r="225" spans="1:9" ht="15.75" x14ac:dyDescent="0.25">
      <c r="A225" s="50">
        <v>182</v>
      </c>
      <c r="B225" s="149" t="s">
        <v>530</v>
      </c>
      <c r="C225" s="50" t="s">
        <v>269</v>
      </c>
      <c r="D225" s="50">
        <v>0</v>
      </c>
      <c r="E225" s="50">
        <v>9</v>
      </c>
      <c r="F225" s="50">
        <v>7</v>
      </c>
      <c r="G225" s="50">
        <v>4</v>
      </c>
      <c r="H225" s="50">
        <v>3</v>
      </c>
      <c r="I225" s="39">
        <f t="shared" si="15"/>
        <v>23</v>
      </c>
    </row>
    <row r="226" spans="1:9" ht="15.75" x14ac:dyDescent="0.25">
      <c r="A226" s="50">
        <v>183</v>
      </c>
      <c r="B226" s="149" t="s">
        <v>531</v>
      </c>
      <c r="C226" s="50" t="s">
        <v>273</v>
      </c>
      <c r="D226" s="50">
        <v>0</v>
      </c>
      <c r="E226" s="41">
        <v>8</v>
      </c>
      <c r="F226" s="41">
        <v>6</v>
      </c>
      <c r="G226" s="41">
        <v>3</v>
      </c>
      <c r="H226" s="41">
        <v>3</v>
      </c>
      <c r="I226" s="39">
        <f t="shared" si="15"/>
        <v>20</v>
      </c>
    </row>
    <row r="227" spans="1:9" ht="15.75" x14ac:dyDescent="0.25">
      <c r="A227" s="50">
        <v>184</v>
      </c>
      <c r="B227" s="149" t="s">
        <v>370</v>
      </c>
      <c r="C227" s="50" t="s">
        <v>266</v>
      </c>
      <c r="D227" s="50">
        <v>0</v>
      </c>
      <c r="E227" s="41">
        <v>9</v>
      </c>
      <c r="F227" s="41">
        <v>6</v>
      </c>
      <c r="G227" s="41">
        <v>5</v>
      </c>
      <c r="H227" s="41">
        <v>4</v>
      </c>
      <c r="I227" s="39">
        <f t="shared" si="15"/>
        <v>24</v>
      </c>
    </row>
    <row r="228" spans="1:9" ht="15.75" x14ac:dyDescent="0.25">
      <c r="A228" s="50">
        <v>185</v>
      </c>
      <c r="B228" s="149" t="s">
        <v>532</v>
      </c>
      <c r="C228" s="50" t="s">
        <v>266</v>
      </c>
      <c r="D228" s="50">
        <v>10</v>
      </c>
      <c r="E228" s="41">
        <v>26</v>
      </c>
      <c r="F228" s="41">
        <v>10</v>
      </c>
      <c r="G228" s="41">
        <v>6</v>
      </c>
      <c r="H228" s="41">
        <v>4</v>
      </c>
      <c r="I228" s="39">
        <f t="shared" si="15"/>
        <v>46</v>
      </c>
    </row>
    <row r="229" spans="1:9" ht="15.75" x14ac:dyDescent="0.25">
      <c r="A229" s="50">
        <v>186</v>
      </c>
      <c r="B229" s="149" t="s">
        <v>427</v>
      </c>
      <c r="C229" s="50" t="s">
        <v>266</v>
      </c>
      <c r="D229" s="148" t="s">
        <v>393</v>
      </c>
      <c r="E229" s="41">
        <v>6</v>
      </c>
      <c r="F229" s="41">
        <v>9</v>
      </c>
      <c r="G229" s="41">
        <v>6</v>
      </c>
      <c r="H229" s="41">
        <v>5</v>
      </c>
      <c r="I229" s="39">
        <f>SUM(E229:H229)</f>
        <v>26</v>
      </c>
    </row>
    <row r="230" spans="1:9" ht="15.75" x14ac:dyDescent="0.25">
      <c r="A230" s="50">
        <v>187</v>
      </c>
      <c r="B230" s="149" t="s">
        <v>533</v>
      </c>
      <c r="C230" s="50" t="s">
        <v>266</v>
      </c>
      <c r="D230" s="148" t="s">
        <v>393</v>
      </c>
      <c r="E230" s="41">
        <v>5</v>
      </c>
      <c r="F230" s="41">
        <v>4</v>
      </c>
      <c r="G230" s="41">
        <v>3</v>
      </c>
      <c r="H230" s="41">
        <v>2</v>
      </c>
      <c r="I230" s="39">
        <f t="shared" si="15"/>
        <v>14</v>
      </c>
    </row>
    <row r="231" spans="1:9" ht="15.75" x14ac:dyDescent="0.25">
      <c r="A231" s="50">
        <v>188</v>
      </c>
      <c r="B231" s="149" t="s">
        <v>534</v>
      </c>
      <c r="C231" s="50" t="s">
        <v>266</v>
      </c>
      <c r="D231" s="148" t="s">
        <v>393</v>
      </c>
      <c r="E231" s="41">
        <v>4</v>
      </c>
      <c r="F231" s="41">
        <v>3</v>
      </c>
      <c r="G231" s="41">
        <v>2</v>
      </c>
      <c r="H231" s="41">
        <v>1</v>
      </c>
      <c r="I231" s="39">
        <f t="shared" si="15"/>
        <v>10</v>
      </c>
    </row>
    <row r="232" spans="1:9" ht="15.75" x14ac:dyDescent="0.25">
      <c r="A232" s="50">
        <v>189</v>
      </c>
      <c r="B232" s="149" t="s">
        <v>535</v>
      </c>
      <c r="C232" s="50" t="s">
        <v>266</v>
      </c>
      <c r="D232" s="148" t="s">
        <v>393</v>
      </c>
      <c r="E232" s="41">
        <v>5</v>
      </c>
      <c r="F232" s="41">
        <v>4</v>
      </c>
      <c r="G232" s="41">
        <v>3</v>
      </c>
      <c r="H232" s="41">
        <v>2</v>
      </c>
      <c r="I232" s="39">
        <f t="shared" si="15"/>
        <v>14</v>
      </c>
    </row>
    <row r="233" spans="1:9" ht="15.75" x14ac:dyDescent="0.25">
      <c r="A233" s="50">
        <v>190</v>
      </c>
      <c r="B233" s="149" t="s">
        <v>536</v>
      </c>
      <c r="C233" s="50" t="s">
        <v>266</v>
      </c>
      <c r="D233" s="148" t="s">
        <v>393</v>
      </c>
      <c r="E233" s="41">
        <v>6</v>
      </c>
      <c r="F233" s="41">
        <v>2</v>
      </c>
      <c r="G233" s="41">
        <v>2</v>
      </c>
      <c r="H233" s="41">
        <v>1</v>
      </c>
      <c r="I233" s="39">
        <f t="shared" si="15"/>
        <v>11</v>
      </c>
    </row>
    <row r="234" spans="1:9" ht="15.75" x14ac:dyDescent="0.25">
      <c r="A234" s="50">
        <v>191</v>
      </c>
      <c r="B234" s="149" t="s">
        <v>537</v>
      </c>
      <c r="C234" s="50" t="s">
        <v>266</v>
      </c>
      <c r="D234" s="148" t="s">
        <v>393</v>
      </c>
      <c r="E234" s="41">
        <v>3</v>
      </c>
      <c r="F234" s="41">
        <v>2</v>
      </c>
      <c r="G234" s="41">
        <v>1</v>
      </c>
      <c r="H234" s="41">
        <v>1</v>
      </c>
      <c r="I234" s="39">
        <f t="shared" si="15"/>
        <v>7</v>
      </c>
    </row>
    <row r="235" spans="1:9" ht="15.75" x14ac:dyDescent="0.25">
      <c r="A235" s="50">
        <v>192</v>
      </c>
      <c r="B235" s="149" t="s">
        <v>538</v>
      </c>
      <c r="C235" s="50" t="s">
        <v>266</v>
      </c>
      <c r="D235" s="148" t="s">
        <v>393</v>
      </c>
      <c r="E235" s="41">
        <v>2</v>
      </c>
      <c r="F235" s="41">
        <v>1</v>
      </c>
      <c r="G235" s="41">
        <v>1</v>
      </c>
      <c r="H235" s="41">
        <v>1</v>
      </c>
      <c r="I235" s="39">
        <f t="shared" si="15"/>
        <v>5</v>
      </c>
    </row>
    <row r="236" spans="1:9" ht="15.75" x14ac:dyDescent="0.25">
      <c r="A236" s="50"/>
      <c r="B236" s="52"/>
      <c r="C236" s="50"/>
      <c r="D236" s="50"/>
      <c r="E236" s="41"/>
      <c r="F236" s="41"/>
      <c r="G236" s="41"/>
      <c r="H236" s="41"/>
      <c r="I236" s="39"/>
    </row>
    <row r="237" spans="1:9" ht="15.75" x14ac:dyDescent="0.25">
      <c r="A237" s="50"/>
      <c r="B237" s="50"/>
      <c r="C237" s="37" t="s">
        <v>45</v>
      </c>
      <c r="D237" s="74">
        <v>10</v>
      </c>
      <c r="E237" s="54">
        <f>SUM(E222:E235)</f>
        <v>108</v>
      </c>
      <c r="F237" s="54">
        <f t="shared" ref="F237:G237" si="16">SUM(F222:F235)</f>
        <v>70</v>
      </c>
      <c r="G237" s="54">
        <f t="shared" si="16"/>
        <v>49</v>
      </c>
      <c r="H237" s="54">
        <f>SUM(H222:H235)</f>
        <v>36</v>
      </c>
      <c r="I237" s="54">
        <f>SUM(I222:I235)</f>
        <v>263</v>
      </c>
    </row>
    <row r="238" spans="1:9" ht="15.75" x14ac:dyDescent="0.25">
      <c r="A238" s="154"/>
      <c r="B238" s="154"/>
      <c r="C238" s="154"/>
      <c r="D238" s="154"/>
      <c r="E238" s="154"/>
      <c r="F238" s="154"/>
      <c r="G238" s="154"/>
      <c r="H238" s="154"/>
      <c r="I238" s="154"/>
    </row>
    <row r="239" spans="1:9" ht="15.75" x14ac:dyDescent="0.25">
      <c r="A239" s="329" t="s">
        <v>539</v>
      </c>
      <c r="B239" s="330"/>
      <c r="C239" s="330"/>
      <c r="D239" s="330"/>
      <c r="E239" s="330"/>
      <c r="F239" s="330"/>
      <c r="G239" s="330"/>
      <c r="H239" s="330"/>
      <c r="I239" s="330"/>
    </row>
    <row r="240" spans="1:9" ht="15.75" x14ac:dyDescent="0.25">
      <c r="A240" s="71">
        <v>193</v>
      </c>
      <c r="B240" s="20" t="s">
        <v>540</v>
      </c>
      <c r="C240" s="71" t="s">
        <v>539</v>
      </c>
      <c r="D240" s="155">
        <v>15</v>
      </c>
      <c r="E240" s="71">
        <v>12</v>
      </c>
      <c r="F240" s="156">
        <v>9</v>
      </c>
      <c r="G240" s="156">
        <v>3</v>
      </c>
      <c r="H240" s="156">
        <v>1</v>
      </c>
      <c r="I240" s="39">
        <f t="shared" ref="I240:I250" si="17">SUM(E240:H240)</f>
        <v>25</v>
      </c>
    </row>
    <row r="241" spans="1:9" ht="15.75" x14ac:dyDescent="0.25">
      <c r="A241" s="71">
        <v>194</v>
      </c>
      <c r="B241" s="20" t="s">
        <v>541</v>
      </c>
      <c r="C241" s="71" t="s">
        <v>539</v>
      </c>
      <c r="D241" s="155" t="s">
        <v>393</v>
      </c>
      <c r="E241" s="71">
        <v>9</v>
      </c>
      <c r="F241" s="71">
        <v>6</v>
      </c>
      <c r="G241" s="71">
        <v>2</v>
      </c>
      <c r="H241" s="71">
        <v>1</v>
      </c>
      <c r="I241" s="39">
        <f t="shared" si="17"/>
        <v>18</v>
      </c>
    </row>
    <row r="242" spans="1:9" ht="15.75" x14ac:dyDescent="0.25">
      <c r="A242" s="71">
        <v>195</v>
      </c>
      <c r="B242" s="36" t="s">
        <v>542</v>
      </c>
      <c r="C242" s="71" t="s">
        <v>539</v>
      </c>
      <c r="D242" s="155" t="s">
        <v>393</v>
      </c>
      <c r="E242" s="71">
        <v>8</v>
      </c>
      <c r="F242" s="71">
        <v>5</v>
      </c>
      <c r="G242" s="71">
        <v>1</v>
      </c>
      <c r="H242" s="71">
        <v>2</v>
      </c>
      <c r="I242" s="39">
        <f t="shared" si="17"/>
        <v>16</v>
      </c>
    </row>
    <row r="243" spans="1:9" ht="15.75" x14ac:dyDescent="0.25">
      <c r="A243" s="71">
        <v>196</v>
      </c>
      <c r="B243" s="20" t="s">
        <v>543</v>
      </c>
      <c r="C243" s="71" t="s">
        <v>539</v>
      </c>
      <c r="D243" s="155">
        <v>15</v>
      </c>
      <c r="E243" s="71">
        <v>7</v>
      </c>
      <c r="F243" s="156">
        <v>4</v>
      </c>
      <c r="G243" s="156">
        <v>2</v>
      </c>
      <c r="H243" s="156">
        <v>1</v>
      </c>
      <c r="I243" s="39">
        <f t="shared" si="17"/>
        <v>14</v>
      </c>
    </row>
    <row r="244" spans="1:9" ht="15.75" x14ac:dyDescent="0.25">
      <c r="A244" s="71">
        <v>197</v>
      </c>
      <c r="B244" s="20" t="s">
        <v>544</v>
      </c>
      <c r="C244" s="71" t="s">
        <v>539</v>
      </c>
      <c r="D244" s="155" t="s">
        <v>393</v>
      </c>
      <c r="E244" s="71">
        <v>6</v>
      </c>
      <c r="F244" s="71">
        <v>3</v>
      </c>
      <c r="G244" s="71">
        <v>1</v>
      </c>
      <c r="H244" s="71">
        <v>1</v>
      </c>
      <c r="I244" s="39">
        <f t="shared" si="17"/>
        <v>11</v>
      </c>
    </row>
    <row r="245" spans="1:9" ht="15.75" x14ac:dyDescent="0.25">
      <c r="A245" s="71">
        <v>198</v>
      </c>
      <c r="B245" s="157" t="s">
        <v>545</v>
      </c>
      <c r="C245" s="71" t="s">
        <v>188</v>
      </c>
      <c r="D245" s="158" t="s">
        <v>393</v>
      </c>
      <c r="E245" s="71">
        <v>9</v>
      </c>
      <c r="F245" s="71">
        <v>7</v>
      </c>
      <c r="G245" s="71">
        <v>4</v>
      </c>
      <c r="H245" s="71">
        <v>2</v>
      </c>
      <c r="I245" s="39">
        <f t="shared" si="17"/>
        <v>22</v>
      </c>
    </row>
    <row r="246" spans="1:9" ht="15.75" x14ac:dyDescent="0.25">
      <c r="A246" s="71">
        <v>199</v>
      </c>
      <c r="B246" s="157" t="s">
        <v>546</v>
      </c>
      <c r="C246" s="71" t="s">
        <v>188</v>
      </c>
      <c r="D246" s="158" t="s">
        <v>393</v>
      </c>
      <c r="E246" s="71">
        <v>9</v>
      </c>
      <c r="F246" s="71">
        <v>8</v>
      </c>
      <c r="G246" s="71">
        <v>6</v>
      </c>
      <c r="H246" s="71">
        <v>3</v>
      </c>
      <c r="I246" s="39">
        <f t="shared" si="17"/>
        <v>26</v>
      </c>
    </row>
    <row r="247" spans="1:9" ht="15.75" x14ac:dyDescent="0.25">
      <c r="A247" s="71">
        <v>200</v>
      </c>
      <c r="B247" s="3" t="s">
        <v>547</v>
      </c>
      <c r="C247" s="71" t="s">
        <v>539</v>
      </c>
      <c r="D247" s="155" t="s">
        <v>393</v>
      </c>
      <c r="E247" s="71">
        <v>7</v>
      </c>
      <c r="F247" s="71">
        <v>5</v>
      </c>
      <c r="G247" s="71">
        <v>3</v>
      </c>
      <c r="H247" s="71">
        <v>2</v>
      </c>
      <c r="I247" s="39">
        <f t="shared" si="17"/>
        <v>17</v>
      </c>
    </row>
    <row r="248" spans="1:9" ht="15.75" x14ac:dyDescent="0.25">
      <c r="A248" s="71">
        <v>201</v>
      </c>
      <c r="B248" s="36" t="s">
        <v>548</v>
      </c>
      <c r="C248" s="71" t="s">
        <v>539</v>
      </c>
      <c r="D248" s="155">
        <v>15</v>
      </c>
      <c r="E248" s="71">
        <v>14</v>
      </c>
      <c r="F248" s="71">
        <v>7</v>
      </c>
      <c r="G248" s="71">
        <v>4</v>
      </c>
      <c r="H248" s="71">
        <v>2</v>
      </c>
      <c r="I248" s="39">
        <f t="shared" si="17"/>
        <v>27</v>
      </c>
    </row>
    <row r="249" spans="1:9" ht="15.75" x14ac:dyDescent="0.25">
      <c r="A249" s="71">
        <v>202</v>
      </c>
      <c r="B249" s="36" t="s">
        <v>549</v>
      </c>
      <c r="C249" s="71" t="s">
        <v>539</v>
      </c>
      <c r="D249" s="155" t="s">
        <v>393</v>
      </c>
      <c r="E249" s="71">
        <v>8</v>
      </c>
      <c r="F249" s="71">
        <v>6</v>
      </c>
      <c r="G249" s="71">
        <v>3</v>
      </c>
      <c r="H249" s="71">
        <v>1</v>
      </c>
      <c r="I249" s="39">
        <f t="shared" si="17"/>
        <v>18</v>
      </c>
    </row>
    <row r="250" spans="1:9" ht="15.75" x14ac:dyDescent="0.25">
      <c r="A250" s="71">
        <v>203</v>
      </c>
      <c r="B250" s="20" t="s">
        <v>550</v>
      </c>
      <c r="C250" s="71" t="s">
        <v>539</v>
      </c>
      <c r="D250" s="155" t="s">
        <v>393</v>
      </c>
      <c r="E250" s="71">
        <v>6</v>
      </c>
      <c r="F250" s="71">
        <v>4</v>
      </c>
      <c r="G250" s="71">
        <v>2</v>
      </c>
      <c r="H250" s="71">
        <v>1</v>
      </c>
      <c r="I250" s="39">
        <f t="shared" si="17"/>
        <v>13</v>
      </c>
    </row>
    <row r="251" spans="1:9" ht="15.75" x14ac:dyDescent="0.25">
      <c r="A251" s="20"/>
      <c r="B251" s="159"/>
      <c r="C251" s="37" t="s">
        <v>45</v>
      </c>
      <c r="D251" s="72">
        <f>SUM(D240:D250)</f>
        <v>45</v>
      </c>
      <c r="E251" s="54">
        <f>SUM(E240:E250)</f>
        <v>95</v>
      </c>
      <c r="F251" s="54">
        <f t="shared" ref="F251:I251" si="18">SUM(F240:F250)</f>
        <v>64</v>
      </c>
      <c r="G251" s="54">
        <f t="shared" si="18"/>
        <v>31</v>
      </c>
      <c r="H251" s="54">
        <f t="shared" si="18"/>
        <v>17</v>
      </c>
      <c r="I251" s="54">
        <f t="shared" si="18"/>
        <v>207</v>
      </c>
    </row>
    <row r="252" spans="1:9" s="92" customFormat="1" ht="15.75" x14ac:dyDescent="0.25">
      <c r="A252" s="159"/>
      <c r="B252" s="159"/>
      <c r="C252" s="159"/>
      <c r="D252" s="160"/>
      <c r="E252" s="50"/>
      <c r="F252" s="50"/>
      <c r="G252" s="50"/>
      <c r="H252" s="50"/>
      <c r="I252" s="50"/>
    </row>
    <row r="253" spans="1:9" x14ac:dyDescent="0.25">
      <c r="A253" s="256" t="s">
        <v>274</v>
      </c>
      <c r="B253" s="257"/>
      <c r="C253" s="257"/>
      <c r="D253" s="257"/>
      <c r="E253" s="257"/>
      <c r="F253" s="257"/>
      <c r="G253" s="257"/>
      <c r="H253" s="257"/>
      <c r="I253" s="258"/>
    </row>
    <row r="254" spans="1:9" x14ac:dyDescent="0.25">
      <c r="A254" s="259"/>
      <c r="B254" s="260"/>
      <c r="C254" s="260"/>
      <c r="D254" s="260"/>
      <c r="E254" s="260"/>
      <c r="F254" s="260"/>
      <c r="G254" s="260"/>
      <c r="H254" s="260"/>
      <c r="I254" s="261"/>
    </row>
    <row r="255" spans="1:9" ht="15.75" x14ac:dyDescent="0.25">
      <c r="A255" s="2">
        <v>204</v>
      </c>
      <c r="B255" s="3" t="s">
        <v>275</v>
      </c>
      <c r="C255" s="38" t="s">
        <v>276</v>
      </c>
      <c r="D255" s="133">
        <v>30</v>
      </c>
      <c r="E255" s="41">
        <v>48</v>
      </c>
      <c r="F255" s="41">
        <v>25</v>
      </c>
      <c r="G255" s="41">
        <v>13</v>
      </c>
      <c r="H255" s="41">
        <v>6</v>
      </c>
      <c r="I255" s="39">
        <f t="shared" ref="I255:I264" si="19">SUM(E255:H255)</f>
        <v>92</v>
      </c>
    </row>
    <row r="256" spans="1:9" ht="15.75" x14ac:dyDescent="0.25">
      <c r="A256" s="2">
        <v>205</v>
      </c>
      <c r="B256" s="3" t="s">
        <v>277</v>
      </c>
      <c r="C256" s="38" t="s">
        <v>278</v>
      </c>
      <c r="D256" s="133">
        <v>100</v>
      </c>
      <c r="E256" s="41">
        <v>121</v>
      </c>
      <c r="F256" s="41">
        <v>98</v>
      </c>
      <c r="G256" s="41">
        <v>18</v>
      </c>
      <c r="H256" s="41">
        <v>8</v>
      </c>
      <c r="I256" s="39">
        <f t="shared" si="19"/>
        <v>245</v>
      </c>
    </row>
    <row r="257" spans="1:9" ht="15.75" x14ac:dyDescent="0.25">
      <c r="A257" s="2">
        <v>206</v>
      </c>
      <c r="B257" s="3" t="s">
        <v>279</v>
      </c>
      <c r="C257" s="38" t="s">
        <v>280</v>
      </c>
      <c r="D257" s="133">
        <v>350</v>
      </c>
      <c r="E257" s="41">
        <v>289</v>
      </c>
      <c r="F257" s="41">
        <v>198</v>
      </c>
      <c r="G257" s="41">
        <v>39</v>
      </c>
      <c r="H257" s="41">
        <v>8</v>
      </c>
      <c r="I257" s="39">
        <f t="shared" si="19"/>
        <v>534</v>
      </c>
    </row>
    <row r="258" spans="1:9" ht="15.75" x14ac:dyDescent="0.25">
      <c r="A258" s="2">
        <v>207</v>
      </c>
      <c r="B258" s="3" t="s">
        <v>281</v>
      </c>
      <c r="C258" s="38" t="s">
        <v>217</v>
      </c>
      <c r="D258" s="133">
        <v>100</v>
      </c>
      <c r="E258" s="41">
        <v>132</v>
      </c>
      <c r="F258" s="41">
        <v>102</v>
      </c>
      <c r="G258" s="41">
        <v>21</v>
      </c>
      <c r="H258" s="41">
        <v>7</v>
      </c>
      <c r="I258" s="39">
        <f t="shared" si="19"/>
        <v>262</v>
      </c>
    </row>
    <row r="259" spans="1:9" ht="15.75" x14ac:dyDescent="0.25">
      <c r="A259" s="2">
        <v>208</v>
      </c>
      <c r="B259" s="3" t="s">
        <v>282</v>
      </c>
      <c r="C259" s="38" t="s">
        <v>283</v>
      </c>
      <c r="D259" s="133">
        <v>50</v>
      </c>
      <c r="E259" s="41">
        <v>89</v>
      </c>
      <c r="F259" s="41">
        <v>75</v>
      </c>
      <c r="G259" s="41">
        <v>19</v>
      </c>
      <c r="H259" s="41">
        <v>9</v>
      </c>
      <c r="I259" s="39">
        <f t="shared" si="19"/>
        <v>192</v>
      </c>
    </row>
    <row r="260" spans="1:9" ht="15.75" x14ac:dyDescent="0.25">
      <c r="A260" s="2">
        <v>209</v>
      </c>
      <c r="B260" s="3" t="s">
        <v>386</v>
      </c>
      <c r="C260" s="38" t="s">
        <v>325</v>
      </c>
      <c r="D260" s="133">
        <v>30</v>
      </c>
      <c r="E260" s="41">
        <v>64</v>
      </c>
      <c r="F260" s="41">
        <v>32</v>
      </c>
      <c r="G260" s="41">
        <v>18</v>
      </c>
      <c r="H260" s="41">
        <v>5</v>
      </c>
      <c r="I260" s="39">
        <f t="shared" si="19"/>
        <v>119</v>
      </c>
    </row>
    <row r="261" spans="1:9" ht="15.75" x14ac:dyDescent="0.25">
      <c r="A261" s="2">
        <v>210</v>
      </c>
      <c r="B261" s="3" t="s">
        <v>286</v>
      </c>
      <c r="C261" s="38" t="s">
        <v>287</v>
      </c>
      <c r="D261" s="133">
        <v>50</v>
      </c>
      <c r="E261" s="41">
        <v>86</v>
      </c>
      <c r="F261" s="41">
        <v>58</v>
      </c>
      <c r="G261" s="41">
        <v>10</v>
      </c>
      <c r="H261" s="41">
        <v>5</v>
      </c>
      <c r="I261" s="39">
        <f t="shared" si="19"/>
        <v>159</v>
      </c>
    </row>
    <row r="262" spans="1:9" ht="15.75" x14ac:dyDescent="0.25">
      <c r="A262" s="2">
        <v>211</v>
      </c>
      <c r="B262" s="3" t="s">
        <v>288</v>
      </c>
      <c r="C262" s="38" t="s">
        <v>289</v>
      </c>
      <c r="D262" s="133">
        <v>100</v>
      </c>
      <c r="E262" s="41">
        <v>129</v>
      </c>
      <c r="F262" s="41">
        <v>97</v>
      </c>
      <c r="G262" s="41">
        <v>21</v>
      </c>
      <c r="H262" s="41">
        <v>6</v>
      </c>
      <c r="I262" s="39">
        <f t="shared" si="19"/>
        <v>253</v>
      </c>
    </row>
    <row r="263" spans="1:9" ht="15.75" x14ac:dyDescent="0.25">
      <c r="A263" s="2">
        <v>212</v>
      </c>
      <c r="B263" s="3" t="s">
        <v>290</v>
      </c>
      <c r="C263" s="38" t="s">
        <v>291</v>
      </c>
      <c r="D263" s="133">
        <v>30</v>
      </c>
      <c r="E263" s="41">
        <v>56</v>
      </c>
      <c r="F263" s="41">
        <v>42</v>
      </c>
      <c r="G263" s="41">
        <v>11</v>
      </c>
      <c r="H263" s="41">
        <v>5</v>
      </c>
      <c r="I263" s="39">
        <f t="shared" si="19"/>
        <v>114</v>
      </c>
    </row>
    <row r="264" spans="1:9" ht="15.75" x14ac:dyDescent="0.25">
      <c r="A264" s="2">
        <v>213</v>
      </c>
      <c r="B264" s="3" t="s">
        <v>292</v>
      </c>
      <c r="C264" s="38" t="s">
        <v>291</v>
      </c>
      <c r="D264" s="133">
        <v>100</v>
      </c>
      <c r="E264" s="41">
        <v>132</v>
      </c>
      <c r="F264" s="41">
        <v>98</v>
      </c>
      <c r="G264" s="41">
        <v>26</v>
      </c>
      <c r="H264" s="41">
        <v>5</v>
      </c>
      <c r="I264" s="39">
        <f t="shared" si="19"/>
        <v>261</v>
      </c>
    </row>
    <row r="265" spans="1:9" ht="15.75" x14ac:dyDescent="0.25">
      <c r="A265" s="2"/>
      <c r="B265" s="2"/>
      <c r="C265" s="37" t="s">
        <v>45</v>
      </c>
      <c r="D265" s="133">
        <f t="shared" ref="D265:H265" si="20">SUM(D255:D264)</f>
        <v>940</v>
      </c>
      <c r="E265" s="161">
        <f>SUM(E255:E264)</f>
        <v>1146</v>
      </c>
      <c r="F265" s="161">
        <f>SUM(F255:F264)</f>
        <v>825</v>
      </c>
      <c r="G265" s="161">
        <f>SUM(G255:G264)</f>
        <v>196</v>
      </c>
      <c r="H265" s="161">
        <f t="shared" si="20"/>
        <v>64</v>
      </c>
      <c r="I265" s="39">
        <f>SUM(I255:I264)</f>
        <v>2231</v>
      </c>
    </row>
    <row r="266" spans="1:9" ht="15.75" x14ac:dyDescent="0.25">
      <c r="A266" s="143"/>
      <c r="B266" s="143"/>
      <c r="C266" s="37"/>
      <c r="D266" s="37"/>
      <c r="E266" s="162"/>
      <c r="F266" s="162"/>
      <c r="G266" s="158"/>
      <c r="H266" s="158"/>
      <c r="I266" s="162"/>
    </row>
    <row r="267" spans="1:9" x14ac:dyDescent="0.25">
      <c r="A267" s="317" t="s">
        <v>294</v>
      </c>
      <c r="B267" s="318"/>
      <c r="C267" s="318"/>
      <c r="D267" s="318"/>
      <c r="E267" s="318"/>
      <c r="F267" s="318"/>
      <c r="G267" s="318"/>
      <c r="H267" s="318"/>
      <c r="I267" s="319"/>
    </row>
    <row r="268" spans="1:9" x14ac:dyDescent="0.25">
      <c r="A268" s="320"/>
      <c r="B268" s="321"/>
      <c r="C268" s="321"/>
      <c r="D268" s="321"/>
      <c r="E268" s="321"/>
      <c r="F268" s="321"/>
      <c r="G268" s="321"/>
      <c r="H268" s="321"/>
      <c r="I268" s="322"/>
    </row>
    <row r="269" spans="1:9" ht="15.75" x14ac:dyDescent="0.25">
      <c r="A269" s="69"/>
      <c r="B269" s="21"/>
      <c r="C269" s="133" t="s">
        <v>3</v>
      </c>
      <c r="D269" s="239" t="s">
        <v>5</v>
      </c>
      <c r="E269" s="323" t="s">
        <v>551</v>
      </c>
      <c r="F269" s="324"/>
      <c r="G269" s="324"/>
      <c r="H269" s="325"/>
      <c r="I269" s="132" t="s">
        <v>552</v>
      </c>
    </row>
    <row r="270" spans="1:9" ht="15.75" x14ac:dyDescent="0.25">
      <c r="A270" s="2"/>
      <c r="B270" s="66"/>
      <c r="C270" s="133"/>
      <c r="D270" s="240"/>
      <c r="E270" s="163" t="s">
        <v>399</v>
      </c>
      <c r="F270" s="163" t="s">
        <v>398</v>
      </c>
      <c r="G270" s="163" t="s">
        <v>397</v>
      </c>
      <c r="H270" s="37" t="s">
        <v>396</v>
      </c>
      <c r="I270" s="239" t="s">
        <v>7</v>
      </c>
    </row>
    <row r="271" spans="1:9" ht="31.5" x14ac:dyDescent="0.25">
      <c r="A271" s="131" t="s">
        <v>553</v>
      </c>
      <c r="B271" s="68" t="s">
        <v>298</v>
      </c>
      <c r="C271" s="133"/>
      <c r="D271" s="241"/>
      <c r="E271" s="133" t="s">
        <v>300</v>
      </c>
      <c r="F271" s="133" t="s">
        <v>300</v>
      </c>
      <c r="G271" s="133" t="s">
        <v>300</v>
      </c>
      <c r="H271" s="133" t="s">
        <v>300</v>
      </c>
      <c r="I271" s="241"/>
    </row>
    <row r="272" spans="1:9" ht="15.75" x14ac:dyDescent="0.25">
      <c r="A272" s="69">
        <v>214</v>
      </c>
      <c r="B272" s="3" t="s">
        <v>301</v>
      </c>
      <c r="C272" s="38" t="s">
        <v>302</v>
      </c>
      <c r="D272" s="164">
        <v>0</v>
      </c>
      <c r="E272" s="71">
        <v>316</v>
      </c>
      <c r="F272" s="71">
        <v>249</v>
      </c>
      <c r="G272" s="71">
        <v>186</v>
      </c>
      <c r="H272" s="71">
        <v>97</v>
      </c>
      <c r="I272" s="165">
        <f>SUM(E272:H272)</f>
        <v>848</v>
      </c>
    </row>
    <row r="273" spans="1:9" ht="15.75" x14ac:dyDescent="0.25">
      <c r="A273" s="2">
        <v>215</v>
      </c>
      <c r="B273" s="3" t="s">
        <v>312</v>
      </c>
      <c r="C273" s="38" t="s">
        <v>313</v>
      </c>
      <c r="D273" s="37">
        <v>0</v>
      </c>
      <c r="E273" s="41">
        <v>268.26</v>
      </c>
      <c r="F273" s="41">
        <v>10.875</v>
      </c>
      <c r="G273" s="41">
        <v>9.5299999999999994</v>
      </c>
      <c r="H273" s="41">
        <v>3.52</v>
      </c>
      <c r="I273" s="39">
        <f>SUM(E273:H273)</f>
        <v>292.18499999999995</v>
      </c>
    </row>
    <row r="274" spans="1:9" ht="15.75" x14ac:dyDescent="0.25">
      <c r="A274" s="2" t="s">
        <v>393</v>
      </c>
      <c r="B274" s="3" t="s">
        <v>303</v>
      </c>
      <c r="C274" s="38"/>
      <c r="D274" s="37"/>
      <c r="E274" s="41"/>
      <c r="F274" s="41"/>
      <c r="G274" s="41"/>
      <c r="H274" s="41"/>
      <c r="I274" s="39"/>
    </row>
    <row r="275" spans="1:9" ht="15.75" x14ac:dyDescent="0.25">
      <c r="A275" s="2">
        <v>216</v>
      </c>
      <c r="B275" s="70" t="s">
        <v>304</v>
      </c>
      <c r="C275" s="38" t="s">
        <v>305</v>
      </c>
      <c r="D275" s="37">
        <v>0</v>
      </c>
      <c r="E275" s="41">
        <v>497</v>
      </c>
      <c r="F275" s="41">
        <v>178</v>
      </c>
      <c r="G275" s="41">
        <v>126</v>
      </c>
      <c r="H275" s="41">
        <v>69</v>
      </c>
      <c r="I275" s="39">
        <f>SUM(E275:H275)</f>
        <v>870</v>
      </c>
    </row>
    <row r="276" spans="1:9" ht="15.75" x14ac:dyDescent="0.25">
      <c r="A276" s="2">
        <v>217</v>
      </c>
      <c r="B276" s="70" t="s">
        <v>306</v>
      </c>
      <c r="C276" s="38" t="s">
        <v>305</v>
      </c>
      <c r="D276" s="37">
        <v>0</v>
      </c>
      <c r="E276" s="41">
        <v>313.5</v>
      </c>
      <c r="F276" s="41">
        <v>255.5</v>
      </c>
      <c r="G276" s="41">
        <v>46</v>
      </c>
      <c r="H276" s="41">
        <v>24</v>
      </c>
      <c r="I276" s="39">
        <f>SUM(E276:H276)</f>
        <v>639</v>
      </c>
    </row>
    <row r="277" spans="1:9" ht="15.75" x14ac:dyDescent="0.25">
      <c r="A277" s="2">
        <v>218</v>
      </c>
      <c r="B277" s="70" t="s">
        <v>307</v>
      </c>
      <c r="C277" s="38" t="s">
        <v>305</v>
      </c>
      <c r="D277" s="37">
        <v>0</v>
      </c>
      <c r="E277" s="41">
        <v>121</v>
      </c>
      <c r="F277" s="41">
        <v>92</v>
      </c>
      <c r="G277" s="41">
        <v>48</v>
      </c>
      <c r="H277" s="41">
        <v>31</v>
      </c>
      <c r="I277" s="39">
        <f>SUM(E277:H277)</f>
        <v>292</v>
      </c>
    </row>
    <row r="278" spans="1:9" ht="15.75" x14ac:dyDescent="0.25">
      <c r="A278" s="2" t="s">
        <v>393</v>
      </c>
      <c r="B278" s="70" t="s">
        <v>308</v>
      </c>
      <c r="C278" s="38"/>
      <c r="D278" s="37"/>
      <c r="E278" s="41"/>
      <c r="F278" s="41"/>
      <c r="G278" s="41"/>
      <c r="H278" s="41"/>
      <c r="I278" s="39"/>
    </row>
    <row r="279" spans="1:9" ht="15.75" x14ac:dyDescent="0.25">
      <c r="A279" s="2">
        <v>219</v>
      </c>
      <c r="B279" s="70" t="s">
        <v>309</v>
      </c>
      <c r="C279" s="38" t="s">
        <v>305</v>
      </c>
      <c r="D279" s="37">
        <v>0</v>
      </c>
      <c r="E279" s="41">
        <v>560</v>
      </c>
      <c r="F279" s="41">
        <v>215</v>
      </c>
      <c r="G279" s="41">
        <v>15.5</v>
      </c>
      <c r="H279" s="41">
        <v>9.5</v>
      </c>
      <c r="I279" s="39">
        <f t="shared" ref="I279:I287" si="21">SUM(E279:H279)</f>
        <v>800</v>
      </c>
    </row>
    <row r="280" spans="1:9" ht="15.75" x14ac:dyDescent="0.25">
      <c r="A280" s="2">
        <v>220</v>
      </c>
      <c r="B280" s="70" t="s">
        <v>310</v>
      </c>
      <c r="C280" s="38" t="s">
        <v>305</v>
      </c>
      <c r="D280" s="37">
        <v>0</v>
      </c>
      <c r="E280" s="41">
        <v>1253</v>
      </c>
      <c r="F280" s="41">
        <v>98</v>
      </c>
      <c r="G280" s="41">
        <v>1117</v>
      </c>
      <c r="H280" s="41">
        <v>0</v>
      </c>
      <c r="I280" s="39">
        <f t="shared" si="21"/>
        <v>2468</v>
      </c>
    </row>
    <row r="281" spans="1:9" ht="15.75" x14ac:dyDescent="0.25">
      <c r="A281" s="2">
        <v>221</v>
      </c>
      <c r="B281" s="3" t="s">
        <v>320</v>
      </c>
      <c r="C281" s="38" t="s">
        <v>305</v>
      </c>
      <c r="D281" s="37">
        <v>0</v>
      </c>
      <c r="E281" s="41">
        <v>148.5</v>
      </c>
      <c r="F281" s="41">
        <v>49</v>
      </c>
      <c r="G281" s="41">
        <v>15</v>
      </c>
      <c r="H281" s="41">
        <v>7.5</v>
      </c>
      <c r="I281" s="39">
        <f t="shared" si="21"/>
        <v>220</v>
      </c>
    </row>
    <row r="282" spans="1:9" ht="15.75" x14ac:dyDescent="0.25">
      <c r="A282" s="2">
        <v>222</v>
      </c>
      <c r="B282" s="3" t="s">
        <v>311</v>
      </c>
      <c r="C282" s="38" t="s">
        <v>305</v>
      </c>
      <c r="D282" s="37">
        <v>0</v>
      </c>
      <c r="E282" s="41">
        <v>97</v>
      </c>
      <c r="F282" s="41">
        <v>0</v>
      </c>
      <c r="G282" s="41">
        <v>0</v>
      </c>
      <c r="H282" s="41">
        <v>0</v>
      </c>
      <c r="I282" s="39">
        <f t="shared" si="21"/>
        <v>97</v>
      </c>
    </row>
    <row r="283" spans="1:9" ht="15.75" x14ac:dyDescent="0.25">
      <c r="A283" s="2">
        <v>223</v>
      </c>
      <c r="B283" s="3" t="s">
        <v>316</v>
      </c>
      <c r="C283" s="38" t="s">
        <v>317</v>
      </c>
      <c r="D283" s="37">
        <v>0</v>
      </c>
      <c r="E283" s="41">
        <v>625</v>
      </c>
      <c r="F283" s="41">
        <v>278</v>
      </c>
      <c r="G283" s="41">
        <v>228</v>
      </c>
      <c r="H283" s="41">
        <v>69</v>
      </c>
      <c r="I283" s="39">
        <f t="shared" si="21"/>
        <v>1200</v>
      </c>
    </row>
    <row r="284" spans="1:9" ht="15.75" x14ac:dyDescent="0.25">
      <c r="A284" s="2">
        <v>224</v>
      </c>
      <c r="B284" s="3" t="s">
        <v>321</v>
      </c>
      <c r="C284" s="38" t="s">
        <v>305</v>
      </c>
      <c r="D284" s="37">
        <v>0</v>
      </c>
      <c r="E284" s="41">
        <v>197.7</v>
      </c>
      <c r="F284" s="41">
        <v>67.3</v>
      </c>
      <c r="G284" s="41">
        <v>32</v>
      </c>
      <c r="H284" s="41">
        <v>5</v>
      </c>
      <c r="I284" s="39">
        <f t="shared" si="21"/>
        <v>302</v>
      </c>
    </row>
    <row r="285" spans="1:9" ht="15.75" x14ac:dyDescent="0.25">
      <c r="A285" s="2">
        <v>225</v>
      </c>
      <c r="B285" s="3" t="s">
        <v>322</v>
      </c>
      <c r="C285" s="38" t="s">
        <v>305</v>
      </c>
      <c r="D285" s="37">
        <v>0</v>
      </c>
      <c r="E285" s="41">
        <v>148</v>
      </c>
      <c r="F285" s="41">
        <v>30</v>
      </c>
      <c r="G285" s="41">
        <v>10.6</v>
      </c>
      <c r="H285" s="41">
        <v>9.4</v>
      </c>
      <c r="I285" s="39">
        <f t="shared" si="21"/>
        <v>198</v>
      </c>
    </row>
    <row r="286" spans="1:9" ht="15.75" x14ac:dyDescent="0.25">
      <c r="A286" s="2">
        <v>226</v>
      </c>
      <c r="B286" s="3" t="s">
        <v>324</v>
      </c>
      <c r="C286" s="38" t="s">
        <v>325</v>
      </c>
      <c r="D286" s="37">
        <v>0</v>
      </c>
      <c r="E286" s="71">
        <v>86</v>
      </c>
      <c r="F286" s="71">
        <v>37</v>
      </c>
      <c r="G286" s="71">
        <v>20</v>
      </c>
      <c r="H286" s="71">
        <v>9</v>
      </c>
      <c r="I286" s="39">
        <f t="shared" si="21"/>
        <v>152</v>
      </c>
    </row>
    <row r="287" spans="1:9" ht="15.75" x14ac:dyDescent="0.25">
      <c r="A287" s="2">
        <v>227</v>
      </c>
      <c r="B287" s="3" t="s">
        <v>326</v>
      </c>
      <c r="C287" s="38" t="s">
        <v>327</v>
      </c>
      <c r="D287" s="37">
        <v>0</v>
      </c>
      <c r="E287" s="71">
        <v>16</v>
      </c>
      <c r="F287" s="71">
        <v>11</v>
      </c>
      <c r="G287" s="71">
        <v>2</v>
      </c>
      <c r="H287" s="71">
        <v>1</v>
      </c>
      <c r="I287" s="39">
        <f t="shared" si="21"/>
        <v>30</v>
      </c>
    </row>
    <row r="288" spans="1:9" ht="15.75" x14ac:dyDescent="0.25">
      <c r="A288" s="2">
        <v>228</v>
      </c>
      <c r="B288" s="3" t="s">
        <v>350</v>
      </c>
      <c r="C288" s="38" t="s">
        <v>351</v>
      </c>
      <c r="D288" s="37">
        <v>0</v>
      </c>
      <c r="E288" s="71">
        <v>0.6</v>
      </c>
      <c r="F288" s="71">
        <v>0.7</v>
      </c>
      <c r="G288" s="71">
        <v>0.3</v>
      </c>
      <c r="H288" s="71">
        <v>0</v>
      </c>
      <c r="I288" s="39">
        <v>0</v>
      </c>
    </row>
    <row r="289" spans="1:9" ht="15.75" x14ac:dyDescent="0.25">
      <c r="A289" s="2">
        <v>229</v>
      </c>
      <c r="B289" s="3" t="s">
        <v>352</v>
      </c>
      <c r="C289" s="38" t="s">
        <v>353</v>
      </c>
      <c r="D289" s="37">
        <v>0</v>
      </c>
      <c r="E289" s="71">
        <v>0</v>
      </c>
      <c r="F289" s="71">
        <v>0</v>
      </c>
      <c r="G289" s="71">
        <v>0</v>
      </c>
      <c r="H289" s="71">
        <v>0</v>
      </c>
      <c r="I289" s="39">
        <v>0</v>
      </c>
    </row>
    <row r="290" spans="1:9" ht="15.75" x14ac:dyDescent="0.25">
      <c r="A290" s="2">
        <v>230</v>
      </c>
      <c r="B290" s="3" t="s">
        <v>354</v>
      </c>
      <c r="C290" s="38" t="s">
        <v>355</v>
      </c>
      <c r="D290" s="37">
        <v>25</v>
      </c>
      <c r="E290" s="72">
        <v>3</v>
      </c>
      <c r="F290" s="72">
        <v>2</v>
      </c>
      <c r="G290" s="72">
        <v>1</v>
      </c>
      <c r="H290" s="72">
        <v>1</v>
      </c>
      <c r="I290" s="39">
        <f>SUM(E290:H290)</f>
        <v>7</v>
      </c>
    </row>
    <row r="291" spans="1:9" ht="15.75" x14ac:dyDescent="0.25">
      <c r="A291" s="2">
        <v>231</v>
      </c>
      <c r="B291" s="3" t="s">
        <v>388</v>
      </c>
      <c r="C291" s="36"/>
      <c r="D291" s="37">
        <v>0</v>
      </c>
      <c r="E291" s="72">
        <v>0</v>
      </c>
      <c r="F291" s="72">
        <v>0</v>
      </c>
      <c r="G291" s="72">
        <v>0</v>
      </c>
      <c r="H291" s="72">
        <v>0</v>
      </c>
      <c r="I291" s="39">
        <v>0</v>
      </c>
    </row>
    <row r="292" spans="1:9" ht="15.75" x14ac:dyDescent="0.25">
      <c r="A292" s="2"/>
      <c r="B292" s="3"/>
      <c r="C292" s="36"/>
      <c r="D292" s="37"/>
      <c r="E292" s="72"/>
      <c r="F292" s="72"/>
      <c r="G292" s="72"/>
      <c r="H292" s="72"/>
      <c r="I292" s="39"/>
    </row>
    <row r="293" spans="1:9" ht="15.75" x14ac:dyDescent="0.25">
      <c r="A293" s="2"/>
      <c r="B293" s="2"/>
      <c r="C293" s="74" t="s">
        <v>45</v>
      </c>
      <c r="D293" s="76">
        <f>SUM(D273:D287)</f>
        <v>0</v>
      </c>
      <c r="E293" s="76">
        <f>SUM(E272:E292)</f>
        <v>4650.5600000000004</v>
      </c>
      <c r="F293" s="76">
        <f>SUM(F272:F292)</f>
        <v>1573.375</v>
      </c>
      <c r="G293" s="76">
        <f>SUM(G272:G292)</f>
        <v>1856.9299999999998</v>
      </c>
      <c r="H293" s="76">
        <f>SUM(H272:H292)</f>
        <v>335.91999999999996</v>
      </c>
      <c r="I293" s="76">
        <f>SUM(I273:I291)</f>
        <v>7567.1849999999995</v>
      </c>
    </row>
    <row r="295" spans="1:9" ht="15.75" x14ac:dyDescent="0.25">
      <c r="C295" s="84" t="s">
        <v>328</v>
      </c>
      <c r="D295" s="85"/>
      <c r="E295" s="86">
        <f>SUM(E293,E265,E251,E237,E219,E209,E199,E178,E147,E129,E123,E107,E26)</f>
        <v>10401.560000000001</v>
      </c>
      <c r="F295" s="86">
        <f t="shared" ref="F295:H295" si="22">SUM(F293,F265,F251,F237,F219,F209,F199,F178,F147,F129,F123,F107,F26)</f>
        <v>4314.375</v>
      </c>
      <c r="G295" s="86">
        <f>SUM(G293,G265,G251,G237,G219,G209,G199,G178,G147,G129,G123,G107,G26)</f>
        <v>3287.93</v>
      </c>
      <c r="H295" s="86">
        <f t="shared" si="22"/>
        <v>1039.92</v>
      </c>
      <c r="I295" s="86">
        <f>SUM(E295:H295)</f>
        <v>19043.785000000003</v>
      </c>
    </row>
    <row r="296" spans="1:9" x14ac:dyDescent="0.25">
      <c r="A296" s="87"/>
      <c r="B296" s="87"/>
      <c r="C296" s="88" t="s">
        <v>329</v>
      </c>
      <c r="D296" s="89"/>
      <c r="E296" s="90">
        <f>SUM(E295/30)</f>
        <v>346.71866666666671</v>
      </c>
      <c r="F296" s="90">
        <f>SUM(F295/30)</f>
        <v>143.8125</v>
      </c>
      <c r="G296" s="90">
        <f>SUM(G295/30)</f>
        <v>109.59766666666665</v>
      </c>
      <c r="H296" s="90">
        <f t="shared" ref="H296" si="23">SUM(H295/30)</f>
        <v>34.664000000000001</v>
      </c>
      <c r="I296" s="90">
        <f>SUM(I295/30)</f>
        <v>634.79283333333342</v>
      </c>
    </row>
    <row r="297" spans="1:9" x14ac:dyDescent="0.25">
      <c r="A297" s="87"/>
      <c r="B297" s="87"/>
      <c r="C297" s="87"/>
      <c r="D297" s="87"/>
      <c r="E297" s="87"/>
      <c r="F297" s="87"/>
      <c r="G297" s="87"/>
      <c r="H297" s="87"/>
      <c r="I297" s="87"/>
    </row>
    <row r="298" spans="1:9" x14ac:dyDescent="0.25">
      <c r="A298" s="87">
        <v>1</v>
      </c>
      <c r="B298" s="265" t="s">
        <v>581</v>
      </c>
      <c r="C298" s="266"/>
      <c r="D298" s="266"/>
      <c r="E298" s="266"/>
      <c r="F298" s="266"/>
      <c r="G298" s="266"/>
      <c r="H298" s="266"/>
      <c r="I298" s="267"/>
    </row>
    <row r="299" spans="1:9" x14ac:dyDescent="0.25">
      <c r="A299" s="87"/>
      <c r="B299" s="136"/>
      <c r="C299" s="138"/>
      <c r="D299" s="138"/>
      <c r="E299" s="138"/>
      <c r="F299" s="138"/>
      <c r="G299" s="137"/>
      <c r="H299" s="87"/>
      <c r="I299" s="87"/>
    </row>
    <row r="300" spans="1:9" x14ac:dyDescent="0.25">
      <c r="A300" s="87">
        <v>2</v>
      </c>
      <c r="B300" s="326" t="s">
        <v>555</v>
      </c>
      <c r="C300" s="327"/>
      <c r="D300" s="327"/>
      <c r="E300" s="327"/>
      <c r="F300" s="327"/>
      <c r="G300" s="327"/>
      <c r="H300" s="327"/>
      <c r="I300" s="328"/>
    </row>
    <row r="301" spans="1:9" x14ac:dyDescent="0.25">
      <c r="A301" s="87"/>
      <c r="B301" s="136"/>
      <c r="C301" s="136"/>
      <c r="D301" s="136"/>
      <c r="E301" s="136"/>
      <c r="F301" s="136"/>
      <c r="G301" s="136"/>
      <c r="H301" s="135"/>
      <c r="I301" s="87"/>
    </row>
    <row r="302" spans="1:9" x14ac:dyDescent="0.25">
      <c r="A302" s="87">
        <v>3</v>
      </c>
      <c r="B302" s="271" t="s">
        <v>556</v>
      </c>
      <c r="C302" s="272"/>
      <c r="D302" s="272"/>
      <c r="E302" s="272"/>
      <c r="F302" s="272"/>
      <c r="G302" s="272"/>
      <c r="H302" s="272"/>
      <c r="I302" s="273"/>
    </row>
    <row r="303" spans="1:9" x14ac:dyDescent="0.25">
      <c r="A303" s="87"/>
      <c r="B303" s="134"/>
      <c r="C303" s="134"/>
      <c r="D303" s="134"/>
      <c r="E303" s="134"/>
      <c r="F303" s="134"/>
      <c r="G303" s="134"/>
      <c r="H303" s="87"/>
      <c r="I303" s="87"/>
    </row>
    <row r="304" spans="1:9" x14ac:dyDescent="0.25">
      <c r="A304" s="87">
        <v>4</v>
      </c>
      <c r="B304" s="253" t="s">
        <v>557</v>
      </c>
      <c r="C304" s="254"/>
      <c r="D304" s="254"/>
      <c r="E304" s="254"/>
      <c r="F304" s="254"/>
      <c r="G304" s="254"/>
      <c r="H304" s="166"/>
      <c r="I304" s="167"/>
    </row>
  </sheetData>
  <mergeCells count="28">
    <mergeCell ref="A1:I1"/>
    <mergeCell ref="A2:A4"/>
    <mergeCell ref="B2:B4"/>
    <mergeCell ref="C2:C4"/>
    <mergeCell ref="D2:H2"/>
    <mergeCell ref="D3:D4"/>
    <mergeCell ref="E3:H3"/>
    <mergeCell ref="I3:I4"/>
    <mergeCell ref="A253:I254"/>
    <mergeCell ref="A5:I6"/>
    <mergeCell ref="A28:I29"/>
    <mergeCell ref="A109:I110"/>
    <mergeCell ref="A125:I126"/>
    <mergeCell ref="A131:I132"/>
    <mergeCell ref="A149:I150"/>
    <mergeCell ref="A180:I181"/>
    <mergeCell ref="A201:I202"/>
    <mergeCell ref="A211:I212"/>
    <mergeCell ref="A221:I221"/>
    <mergeCell ref="A239:I239"/>
    <mergeCell ref="B302:I302"/>
    <mergeCell ref="B304:G304"/>
    <mergeCell ref="A267:I268"/>
    <mergeCell ref="D269:D271"/>
    <mergeCell ref="E269:H269"/>
    <mergeCell ref="I270:I271"/>
    <mergeCell ref="B298:I298"/>
    <mergeCell ref="B300:I3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Feburary</vt:lpstr>
      <vt:lpstr>March</vt:lpstr>
      <vt:lpstr>April</vt:lpstr>
      <vt:lpstr>May</vt:lpstr>
      <vt:lpstr>June</vt:lpstr>
      <vt:lpstr>July</vt:lpstr>
      <vt:lpstr>AUG</vt:lpstr>
      <vt:lpstr>Sept</vt:lpstr>
      <vt:lpstr>oct</vt:lpstr>
      <vt:lpstr>nov</vt:lpstr>
      <vt:lpstr>DEC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Shiva</dc:creator>
  <cp:lastModifiedBy>pc</cp:lastModifiedBy>
  <dcterms:created xsi:type="dcterms:W3CDTF">2019-07-22T10:23:13Z</dcterms:created>
  <dcterms:modified xsi:type="dcterms:W3CDTF">2020-01-31T11:33:06Z</dcterms:modified>
</cp:coreProperties>
</file>